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45" windowWidth="22995" windowHeight="9435" tabRatio="947"/>
  </bookViews>
  <sheets>
    <sheet name="ВО" sheetId="2" r:id="rId1"/>
  </sheets>
  <externalReferences>
    <externalReference r:id="rId2"/>
  </externalReferences>
  <definedNames>
    <definedName name="_xlnm._FilterDatabase" localSheetId="0" hidden="1">ВО!$A$7:$CD$7</definedName>
    <definedName name="_xlnm.Print_Area" localSheetId="0">ВО!$B$1:$O$496</definedName>
  </definedNames>
  <calcPr calcId="145621"/>
</workbook>
</file>

<file path=xl/calcChain.xml><?xml version="1.0" encoding="utf-8"?>
<calcChain xmlns="http://schemas.openxmlformats.org/spreadsheetml/2006/main">
  <c r="K292" i="2" l="1"/>
  <c r="J292" i="2"/>
  <c r="I292" i="2"/>
  <c r="H291" i="2"/>
  <c r="H289" i="2"/>
  <c r="G291" i="2"/>
  <c r="D292" i="2"/>
  <c r="D291" i="2"/>
  <c r="D290" i="2"/>
  <c r="D288" i="2"/>
  <c r="A8" i="2" l="1"/>
  <c r="A10" i="2" s="1"/>
  <c r="A14" i="2" s="1"/>
  <c r="A16" i="2" s="1"/>
  <c r="A20" i="2" s="1"/>
  <c r="A22" i="2" s="1"/>
  <c r="A24" i="2" s="1"/>
  <c r="A26" i="2" s="1"/>
  <c r="A28" i="2" s="1"/>
  <c r="E457" i="2" l="1"/>
  <c r="B251" i="2" l="1"/>
  <c r="C251" i="2"/>
  <c r="I330" i="2" l="1"/>
  <c r="I329" i="2"/>
  <c r="I328" i="2"/>
  <c r="I327" i="2"/>
  <c r="J298" i="2"/>
  <c r="J297" i="2"/>
  <c r="J296" i="2"/>
  <c r="J295" i="2"/>
  <c r="J294" i="2"/>
  <c r="J293" i="2"/>
  <c r="B295" i="2"/>
  <c r="B297" i="2" s="1"/>
  <c r="A71" i="2" l="1"/>
  <c r="A75" i="2" s="1"/>
  <c r="A77" i="2" s="1"/>
  <c r="A79" i="2" s="1"/>
  <c r="A81" i="2" s="1"/>
  <c r="A83" i="2" s="1"/>
  <c r="A85" i="2" s="1"/>
  <c r="A91" i="2" s="1"/>
  <c r="A97" i="2" s="1"/>
  <c r="A99" i="2" s="1"/>
  <c r="A103" i="2" s="1"/>
  <c r="A105" i="2" s="1"/>
  <c r="A107" i="2" s="1"/>
  <c r="A109" i="2" s="1"/>
  <c r="A111" i="2" s="1"/>
  <c r="A117" i="2" s="1"/>
  <c r="A119" i="2" s="1"/>
  <c r="A123" i="2" s="1"/>
  <c r="A125" i="2" s="1"/>
  <c r="A127" i="2" s="1"/>
  <c r="A129" i="2" s="1"/>
  <c r="A31" i="2"/>
  <c r="A34" i="2" s="1"/>
  <c r="A36" i="2" s="1"/>
  <c r="A38" i="2" s="1"/>
  <c r="A40" i="2" s="1"/>
  <c r="A58" i="2" s="1"/>
  <c r="A61" i="2" s="1"/>
  <c r="A63" i="2" s="1"/>
  <c r="A65" i="2" s="1"/>
  <c r="A67" i="2" s="1"/>
  <c r="A131" i="2" l="1"/>
  <c r="E453" i="2"/>
  <c r="G445" i="2"/>
  <c r="A135" i="2" l="1"/>
  <c r="A137" i="2" l="1"/>
  <c r="A152" i="2" s="1"/>
  <c r="A154" i="2" s="1"/>
  <c r="A156" i="2" s="1"/>
  <c r="A160" i="2" s="1"/>
  <c r="A162" i="2" s="1"/>
  <c r="A164" i="2" s="1"/>
  <c r="A166" i="2" s="1"/>
  <c r="A168" i="2" s="1"/>
  <c r="A170" i="2" s="1"/>
  <c r="A172" i="2" s="1"/>
  <c r="A197" i="2" s="1"/>
  <c r="A201" i="2" s="1"/>
  <c r="A203" i="2" s="1"/>
  <c r="A205" i="2" s="1"/>
  <c r="A209" i="2" s="1"/>
  <c r="A211" i="2" s="1"/>
  <c r="A213" i="2" s="1"/>
  <c r="A215" i="2" s="1"/>
  <c r="A256" i="2" l="1"/>
  <c r="A258" i="2" s="1"/>
  <c r="A260" i="2" s="1"/>
  <c r="A264" i="2" s="1"/>
  <c r="A266" i="2" s="1"/>
  <c r="A268" i="2" s="1"/>
  <c r="A270" i="2" s="1"/>
  <c r="A272" i="2" s="1"/>
  <c r="A274" i="2" s="1"/>
  <c r="A276" i="2" s="1"/>
  <c r="A278" i="2" s="1"/>
  <c r="A280" i="2" s="1"/>
  <c r="A282" i="2" s="1"/>
  <c r="A287" i="2" s="1"/>
  <c r="A304" i="2" s="1"/>
  <c r="A306" i="2" s="1"/>
  <c r="A308" i="2" s="1"/>
  <c r="A310" i="2" s="1"/>
  <c r="A312" i="2" s="1"/>
  <c r="A314" i="2" s="1"/>
  <c r="A318" i="2" s="1"/>
  <c r="A320" i="2" s="1"/>
  <c r="A322" i="2" s="1"/>
  <c r="A221" i="2"/>
  <c r="A325" i="2" l="1"/>
  <c r="A331" i="2" s="1"/>
  <c r="A335" i="2" s="1"/>
  <c r="A337" i="2" s="1"/>
  <c r="A351" i="2" s="1"/>
  <c r="A353" i="2" s="1"/>
  <c r="A355" i="2" s="1"/>
  <c r="A357" i="2" s="1"/>
  <c r="A359" i="2" s="1"/>
  <c r="A369" i="2" s="1"/>
  <c r="A371" i="2" s="1"/>
  <c r="A373" i="2" s="1"/>
  <c r="A377" i="2" s="1"/>
  <c r="A379" i="2" s="1"/>
  <c r="A381" i="2" s="1"/>
  <c r="A383" i="2" s="1"/>
  <c r="A385" i="2" s="1"/>
  <c r="A387" i="2" s="1"/>
  <c r="A390" i="2" s="1"/>
  <c r="A392" i="2" s="1"/>
  <c r="A394" i="2" s="1"/>
  <c r="A396" i="2" s="1"/>
  <c r="A398" i="2" s="1"/>
  <c r="A407" i="2" l="1"/>
  <c r="A409" i="2" s="1"/>
  <c r="A411" i="2" s="1"/>
  <c r="A439" i="2" l="1"/>
  <c r="A441" i="2" s="1"/>
  <c r="A443" i="2" s="1"/>
  <c r="A445" i="2" s="1"/>
  <c r="A447" i="2" s="1"/>
  <c r="A449" i="2" s="1"/>
  <c r="A451" i="2" s="1"/>
  <c r="A453" i="2" s="1"/>
  <c r="A455" i="2" s="1"/>
  <c r="A457" i="2" s="1"/>
  <c r="A459" i="2" s="1"/>
  <c r="A462" i="2" s="1"/>
  <c r="A468" i="2" s="1"/>
</calcChain>
</file>

<file path=xl/sharedStrings.xml><?xml version="1.0" encoding="utf-8"?>
<sst xmlns="http://schemas.openxmlformats.org/spreadsheetml/2006/main" count="1853" uniqueCount="628">
  <si>
    <t>Приказ ЛенРТК</t>
  </si>
  <si>
    <t>Наименование организации</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</si>
  <si>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</si>
  <si>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</si>
  <si>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</si>
  <si>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</si>
  <si>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</si>
  <si>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</si>
  <si>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</si>
  <si>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</si>
  <si>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</si>
  <si>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ЗАО "БазэлЦемент-Пикалево"</t>
  </si>
  <si>
    <t>Бокситогорский</t>
  </si>
  <si>
    <t>МО "Город Пикалево"</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</si>
  <si>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</si>
  <si>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</si>
  <si>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</si>
  <si>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</si>
  <si>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</si>
  <si>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</si>
  <si>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</si>
  <si>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</si>
  <si>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</si>
  <si>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ЗАО "Метахим"</t>
  </si>
  <si>
    <t>МО "Волховское городское поселение"</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</si>
  <si>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</si>
  <si>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</si>
  <si>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</si>
  <si>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</si>
  <si>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</si>
  <si>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</si>
  <si>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</si>
  <si>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</si>
  <si>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МУП "Щегловская управляющая компания"</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</si>
  <si>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</si>
  <si>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</si>
  <si>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</si>
  <si>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</si>
  <si>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</si>
  <si>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</si>
  <si>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</si>
  <si>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</si>
  <si>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</si>
  <si>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</si>
  <si>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</si>
  <si>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</si>
  <si>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</si>
  <si>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</si>
  <si>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</si>
  <si>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"Заневское сельское поселение"</t>
  </si>
  <si>
    <t>МО "Куйвозовское сельское поселение"</t>
  </si>
  <si>
    <t>МО "Новодевяткинское сельское поселение"</t>
  </si>
  <si>
    <t>МО "Морозовское городское поселение"</t>
  </si>
  <si>
    <t>ООО "КУДРОВО-ГРАД"</t>
  </si>
  <si>
    <t>МП "Единая служба Заказчика"</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</si>
  <si>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</si>
  <si>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</si>
  <si>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</si>
  <si>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</si>
  <si>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</si>
  <si>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</si>
  <si>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МО "Рощинское городское поселение"</t>
  </si>
  <si>
    <t>ОАО "Выборгский водоканал"</t>
  </si>
  <si>
    <t>ОАО "Глебычевский керамический завод"</t>
  </si>
  <si>
    <t>МО "Глебычевское сельское поселение"</t>
  </si>
  <si>
    <t>ОАО "Управляющая компания ЖКХ Выборгского района Ленинградской области"</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</si>
  <si>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</si>
  <si>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</si>
  <si>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</si>
  <si>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</si>
  <si>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</si>
  <si>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</si>
  <si>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</si>
  <si>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</si>
  <si>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ЗАО "Гатчинский комбикормовый завод"</t>
  </si>
  <si>
    <t>МУП "Водоканал"</t>
  </si>
  <si>
    <t>МО "Гатчинское городское поселение"</t>
  </si>
  <si>
    <t>ОАО "Коммунальные системы Гатчинского района"</t>
  </si>
  <si>
    <t>ООО "Звезда"&lt;*&gt;</t>
  </si>
  <si>
    <t>МО "Таицкое городское поселение"</t>
  </si>
  <si>
    <t>Кингисеппский</t>
  </si>
  <si>
    <t>МО "Котельское сельское поселение"</t>
  </si>
  <si>
    <t>МО "Вистинское сельское поселение"</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</si>
  <si>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</si>
  <si>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</si>
  <si>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</si>
  <si>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</si>
  <si>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</si>
  <si>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</si>
  <si>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</si>
  <si>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</si>
  <si>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</si>
  <si>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</si>
  <si>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</si>
  <si>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</si>
  <si>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</si>
  <si>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</si>
  <si>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</si>
  <si>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</si>
  <si>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</si>
  <si>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</si>
  <si>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поселение"</t>
  </si>
  <si>
    <t>МО "Шлиссельбургское городское поселение"</t>
  </si>
  <si>
    <t>МУП «Приладожскжилкомхоз»</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</si>
  <si>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</si>
  <si>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</si>
  <si>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</si>
  <si>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</si>
  <si>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</si>
  <si>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</si>
  <si>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</si>
  <si>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</si>
  <si>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</si>
  <si>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МО "Отрадненское городское поселение"</t>
  </si>
  <si>
    <t>ООО "ВОДОКАНАЛ ПРИЛАДОЖСКОГО ГОРОДСКОГО ПОСЕЛЕНИЯ"</t>
  </si>
  <si>
    <t>Лодейнопольский</t>
  </si>
  <si>
    <t>ООО "Наше дело" &lt;*&gt;</t>
  </si>
  <si>
    <t>Ломоносовский</t>
  </si>
  <si>
    <t>МО "Лаголовское сельское поселение"</t>
  </si>
  <si>
    <t>МУП "УЖКХ МО "Виллозское СП"</t>
  </si>
  <si>
    <t>МО "Виллозское сельское поселение"</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</si>
  <si>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</si>
  <si>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</si>
  <si>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</si>
  <si>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</si>
  <si>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</si>
  <si>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</si>
  <si>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</si>
  <si>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Лужский</t>
  </si>
  <si>
    <t>Подпорожский</t>
  </si>
  <si>
    <t>МО "Подпорожское городское поселение"</t>
  </si>
  <si>
    <t>ООО "Ресурс"&lt;*&gt;</t>
  </si>
  <si>
    <t>Приозерский</t>
  </si>
  <si>
    <t>МО "Мичуринское сельское поселение"</t>
  </si>
  <si>
    <t>ООО "ЛенСервис+"&lt;*&gt;</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</si>
  <si>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</si>
  <si>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</si>
  <si>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</si>
  <si>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</si>
  <si>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</si>
  <si>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</si>
  <si>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</si>
  <si>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</si>
  <si>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</si>
  <si>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</si>
  <si>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</si>
  <si>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</si>
  <si>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</si>
  <si>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</si>
  <si>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</si>
  <si>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</si>
  <si>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</si>
  <si>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</si>
  <si>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</si>
  <si>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</si>
  <si>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</si>
  <si>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Сланцевский</t>
  </si>
  <si>
    <t>МО "Сланцевское городское поселение"</t>
  </si>
  <si>
    <t>МО "Загривское сельское поселение"</t>
  </si>
  <si>
    <t>МО "Старопольское сельское поселение"</t>
  </si>
  <si>
    <t>ООО "Сланцы-Водоканал"</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</si>
  <si>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</si>
  <si>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</si>
  <si>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</si>
  <si>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</si>
  <si>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</si>
  <si>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Тихвинский</t>
  </si>
  <si>
    <t>МП "Водоканал"</t>
  </si>
  <si>
    <t>МО "Тихвинское городское поселение"</t>
  </si>
  <si>
    <t>МП Тепловые сети г.Тихвин</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</si>
  <si>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</si>
  <si>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</si>
  <si>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</si>
  <si>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</si>
  <si>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</si>
  <si>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</si>
  <si>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</si>
  <si>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</si>
  <si>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</si>
  <si>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</si>
  <si>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</si>
  <si>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</si>
  <si>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</si>
  <si>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</si>
  <si>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МО "Лисинское сельское поселение"</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</si>
  <si>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</si>
  <si>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</si>
  <si>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</si>
  <si>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"РЖД" (Октябрьская дирекция по тепловодоснабжению - СП Центральной дирекции по тепловодоснабжению - филиала ОАО "РЖД")</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</si>
  <si>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</si>
  <si>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</si>
  <si>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</si>
  <si>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</si>
  <si>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</si>
  <si>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</si>
  <si>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</si>
  <si>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</si>
  <si>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</si>
  <si>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</si>
  <si>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</si>
  <si>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</si>
  <si>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МП "ЖКХ п. им. Морозова"</t>
  </si>
  <si>
    <t>ООО "ГТМ-теплосервис"</t>
  </si>
  <si>
    <t>ОАО "ЛОТЭК"</t>
  </si>
  <si>
    <t>ООО "СК-СИГМА"</t>
  </si>
  <si>
    <t>ФГУП "РНЦ "Прикладная химия"</t>
  </si>
  <si>
    <t xml:space="preserve"> МО "Лесколовское сельское поселение"</t>
  </si>
  <si>
    <t>МО "первомайское сельское поселение"</t>
  </si>
  <si>
    <t>МП МО г. Коммунар "ЖКС"</t>
  </si>
  <si>
    <t>МО "город Коммунар"</t>
  </si>
  <si>
    <t>МУП ЖКХ "Сиверский"</t>
  </si>
  <si>
    <t xml:space="preserve">Гатчинский </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</si>
  <si>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</si>
  <si>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</si>
  <si>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</si>
  <si>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ООО "ВОДОКАНАЛ ОТРАДНЕНСКОГО ГОРОДСКОГО ПОСЕЛЕНИЯ" </t>
  </si>
  <si>
    <t>ООО "Водоканал" &lt;*&gt;</t>
  </si>
  <si>
    <t>МО "Алеховщинское сельское поселение" (с.Алеховщина,  д.Игокиничи)</t>
  </si>
  <si>
    <t>МО "Алеховщинское сельское поселение" (д.Тервеничи, д.Яровщина)</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</si>
  <si>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</si>
  <si>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</si>
  <si>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</si>
  <si>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</si>
  <si>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</si>
  <si>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</si>
  <si>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"Сосновское сельское поселение" ( для потребителей проживающих по адресу: ул. Пионерская дома №1а, 1б; ул. Молодежная дома №1,2,3,4,5,6; ул. Механизаторов дома № 1,3,5,7,7а,9)</t>
  </si>
  <si>
    <t>МО "Новосельское сельское поселение"</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</si>
  <si>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</si>
  <si>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</si>
  <si>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</si>
  <si>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</si>
  <si>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</si>
  <si>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</si>
  <si>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МО "Радогощинское сельское поселение"</t>
  </si>
  <si>
    <t>ООО "ЭКОС Северо-Запад"</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</si>
  <si>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</si>
  <si>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</si>
  <si>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</si>
  <si>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</si>
  <si>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</si>
  <si>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</si>
  <si>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</si>
  <si>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</si>
  <si>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муниципальное предприятие "ТеплоРесурс" МО Кузнечнинское городское поселение МО Приозерский муниципальный район Ленинградской области</t>
  </si>
  <si>
    <t>МУП "Водоканал" г. Гатчина</t>
  </si>
  <si>
    <t>МО "Цвылёвское сельское поселение"</t>
  </si>
  <si>
    <t xml:space="preserve">АО "ГУ ЖКХ" </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</si>
  <si>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</si>
  <si>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</si>
  <si>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</si>
  <si>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</si>
  <si>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</si>
  <si>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</si>
  <si>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</si>
  <si>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 xml:space="preserve">Для потребителей муниципальных образований  "Выборгское ГП",  "Высоцкое ГП", "Каменогорское ГП", "Приморское ГП", "Рощинское ГП", "Советское ГП", "Глебычевское СП", "Красносельское СП", "Первомайское СП", "Полянское СП", "Селезневское МП" Выборгского муниципального района Ленинградской области </t>
  </si>
  <si>
    <t>ООО УК "Мурино"</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</si>
  <si>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</si>
  <si>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</si>
  <si>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</si>
  <si>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</si>
  <si>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</si>
  <si>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</si>
  <si>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</si>
  <si>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</si>
  <si>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</si>
  <si>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ООО "Колтушский напорный коллектор"</t>
  </si>
  <si>
    <t>ГБДОУ "Детский оздоровительный городок "Малыш"</t>
  </si>
  <si>
    <t>МУП "СЯСЬСТРОЙСКИЙ ВОДОКАНАЛ СЕРВИС" &lt;*&gt;</t>
  </si>
  <si>
    <t>ООО "Водно-коммунальное хозяйство" &lt;*&gt;</t>
  </si>
  <si>
    <t>для потребителей Выборского, Гатчинского, Приозерского, Тосненского МР</t>
  </si>
  <si>
    <t>МО "Староладожское сельское поселение"</t>
  </si>
  <si>
    <t>ОАО "Волховская сельхозтехника"&lt;*&gt;</t>
  </si>
  <si>
    <t>АО "Ленинградские областные коммунальные системы"( филиал Невский водопровод АО "ЛОКС")</t>
  </si>
  <si>
    <t>ООО "Сигнал"</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</si>
  <si>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</si>
  <si>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</si>
  <si>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</si>
  <si>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</si>
  <si>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</si>
  <si>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01.01.2017-30.06.2017</t>
  </si>
  <si>
    <t>01.07.2017-31.12.2017</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</si>
  <si>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</si>
  <si>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</si>
  <si>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</si>
  <si>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</si>
  <si>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</si>
  <si>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</si>
  <si>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</si>
  <si>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</si>
  <si>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</si>
  <si>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Тарифы на услуги в сфере водоотведения на период регулирования 2017 год, руб./куб.м</t>
  </si>
  <si>
    <t>4. Всеволожский МР</t>
  </si>
  <si>
    <t>347-п, 347-пн</t>
  </si>
  <si>
    <t>МО "Свирьстройское городское поселение"</t>
  </si>
  <si>
    <t xml:space="preserve"> -</t>
  </si>
  <si>
    <t>МО "Лодейнопольское городское поселение"</t>
  </si>
  <si>
    <t>потребители военного городка №3 воинской части № 23438 МО "Лодейнопольское городское поселение"</t>
  </si>
  <si>
    <t xml:space="preserve"> </t>
  </si>
  <si>
    <t>348-п, 348-пн</t>
  </si>
  <si>
    <t>МО "Янегское сельское поселение"</t>
  </si>
  <si>
    <t>349-п, 349-пн</t>
  </si>
  <si>
    <t>Муниципальное унитарное предприятие Доможировского сельского поселения Лодейнопольского муниципального района   "ОятьВода"</t>
  </si>
  <si>
    <t xml:space="preserve">Муниципальное унитарное предприятие "ВодаЯнега" Янегского сельского поселения Лодейнопольского муниципального района </t>
  </si>
  <si>
    <t>25.11.2016, 19.12.2016</t>
  </si>
  <si>
    <t>174-п, 432-пн</t>
  </si>
  <si>
    <t>09.12.2016, 19.12.2016</t>
  </si>
  <si>
    <t>264-п, 428-пн</t>
  </si>
  <si>
    <t>МО "Доможировское сельское поселение"</t>
  </si>
  <si>
    <t>141-п, 430-пн</t>
  </si>
  <si>
    <t>18.11.2016, 19.12.2016</t>
  </si>
  <si>
    <t>Муниципальное унитарное предприятие жилищно-коммунального хозяйства Мшинского сельского поселения</t>
  </si>
  <si>
    <t>16.12.2016, 19.12.2016</t>
  </si>
  <si>
    <t>300-п, 382-пн</t>
  </si>
  <si>
    <t>126-п, 126-пн</t>
  </si>
  <si>
    <t>МО "Осьминское сельское поселение", "Скребловское сельское поселение"</t>
  </si>
  <si>
    <t>МО "Дзержинское сельское поселение", "Торковичское сельское поселение"</t>
  </si>
  <si>
    <t>для потребителей деревни Пехенец, поселка Мшинская МО "Мшинское сельское поселение"</t>
  </si>
  <si>
    <t>для потребителей поселка Красный Маяк МО "Мшинское сельское поселение"</t>
  </si>
  <si>
    <t>140-п, 140-пн</t>
  </si>
  <si>
    <t>Государственное унитарное предприятие "Водоканал Санкт-Петербурга"</t>
  </si>
  <si>
    <t>207-п</t>
  </si>
  <si>
    <t>02.12.2016, 19.12.2016</t>
  </si>
  <si>
    <t>208-п, 383-пн</t>
  </si>
  <si>
    <t>205-п</t>
  </si>
  <si>
    <t>206-п</t>
  </si>
  <si>
    <t>114-п, 114-пн</t>
  </si>
  <si>
    <t>103-п</t>
  </si>
  <si>
    <t>91-п</t>
  </si>
  <si>
    <t>93-п, 93-пн</t>
  </si>
  <si>
    <t>90-п</t>
  </si>
  <si>
    <t>92-п, 92-пн</t>
  </si>
  <si>
    <t>320-п, 384-пн</t>
  </si>
  <si>
    <t>109-п</t>
  </si>
  <si>
    <t>-</t>
  </si>
  <si>
    <t>269-п, 385-пн</t>
  </si>
  <si>
    <t>131-п</t>
  </si>
  <si>
    <t>200-п, 426-пн</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</si>
  <si>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</si>
  <si>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</si>
  <si>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</si>
  <si>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</si>
  <si>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ГУП  ЛО "ВОЛХОВСКИЙ ВОДОКАНАЛ"</t>
  </si>
  <si>
    <t>МУП "Новоладожский водоканал"&lt;*&gt;</t>
  </si>
  <si>
    <t>145-п, 418-пн</t>
  </si>
  <si>
    <t>02.12.2016,       19.12.2016</t>
  </si>
  <si>
    <t>201-п, 425-пн</t>
  </si>
  <si>
    <t>156-п</t>
  </si>
  <si>
    <t>158-п</t>
  </si>
  <si>
    <t>144-п, 408-пн</t>
  </si>
  <si>
    <t>поселок Рахья МО "Рахьинское городское поселение"</t>
  </si>
  <si>
    <t>деревня Борисова Грива МО "Рахьинское городское поселение"</t>
  </si>
  <si>
    <t>203-п, 424-пн</t>
  </si>
  <si>
    <t>265-п</t>
  </si>
  <si>
    <t>ЗАО "Интернешнл пейпер"</t>
  </si>
  <si>
    <t>304-п, 411-пн</t>
  </si>
  <si>
    <t>317-п, 416-пн</t>
  </si>
  <si>
    <t>319-п</t>
  </si>
  <si>
    <t>94-п, 94-пн</t>
  </si>
  <si>
    <t>318-п, 417-пн</t>
  </si>
  <si>
    <t>129-п</t>
  </si>
  <si>
    <t>130-п</t>
  </si>
  <si>
    <t>123-п</t>
  </si>
  <si>
    <t>АО "Птицефабрика "Лаголово"</t>
  </si>
  <si>
    <t>97-п</t>
  </si>
  <si>
    <t>124-п</t>
  </si>
  <si>
    <t>161-п</t>
  </si>
  <si>
    <t>148-п</t>
  </si>
  <si>
    <t>160-п</t>
  </si>
  <si>
    <t>95-п</t>
  </si>
  <si>
    <t>225-п</t>
  </si>
  <si>
    <t>МУП "Каменногорский Водоканал" МО "Каменногорское городское поселение" Выборгского района Ленинградской области</t>
  </si>
  <si>
    <t>МУП "Красносельское" муниципального образования "Красносельское сельское поселение" Выборгского района Ленинградской области</t>
  </si>
  <si>
    <t>МО "Красносельское сельское поселение"</t>
  </si>
  <si>
    <t>МУП "Первомайский Водоканал" муниципального образования "Первомайское сельское поселение" Выборгского района Ленинградской области</t>
  </si>
  <si>
    <t>МУП "Высоцк" муниципального образования "Высоцкое городское поселение" Выборгского района Ленинградской области</t>
  </si>
  <si>
    <t>МО "Высоцкое городское поселение"</t>
  </si>
  <si>
    <t>МУП "Водоканал "Гончаровский" муниципального образования "Гончаровское сельское поселение" Выборгского района Ленинградской области</t>
  </si>
  <si>
    <t>МО "Гончаровское сельское поселение"</t>
  </si>
  <si>
    <t>МУП "Водоканал "Советский" муниципального образования "Советское городское поселение" Выборгского района Ленинградской области</t>
  </si>
  <si>
    <t>МО "Советское городское поселение"</t>
  </si>
  <si>
    <t>МУП "Полянский Водоканал" муниципального образования "Полянское сельское поселение" Выборгского района Ленинградской области</t>
  </si>
  <si>
    <t>МО "Полянское сельское поселение"</t>
  </si>
  <si>
    <t>МУП "Водоканал г.Приморск" муниципального образования "Приморское городское поселение" Выборгского района Ленинградской области</t>
  </si>
  <si>
    <t>МО "Приморское городское поселение"</t>
  </si>
  <si>
    <t>МУП "Водоканал Рощино" муниципального образования "Рощинское городское поселение" Выборгского района Ленинградской области</t>
  </si>
  <si>
    <t>МУП "Селезневский Водоканал" муниципального образования "Селезневское сельское поселение" Выборгского района Ленинградской области</t>
  </si>
  <si>
    <t>МО "Селезневское сельское поселение"</t>
  </si>
  <si>
    <t xml:space="preserve">09.12.2016, </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</si>
  <si>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</si>
  <si>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</si>
  <si>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</si>
  <si>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</si>
  <si>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</si>
  <si>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</si>
  <si>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</si>
  <si>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</si>
  <si>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169-п, 420-пн</t>
  </si>
  <si>
    <t xml:space="preserve"> МО "Агалатовское сельское поселение"</t>
  </si>
  <si>
    <t>165-п, 414-пн</t>
  </si>
  <si>
    <t>143-п, 404-пн</t>
  </si>
  <si>
    <t>127-п, 127-пн</t>
  </si>
  <si>
    <t>173-п</t>
  </si>
  <si>
    <t>258-п, 412-пн</t>
  </si>
  <si>
    <t>210-п</t>
  </si>
  <si>
    <t>13.12.2016, 19.12.2016</t>
  </si>
  <si>
    <t>272-п, 405-пн</t>
  </si>
  <si>
    <t>МО "Заневское городское поселение"</t>
  </si>
  <si>
    <t>163-п, 413-пн</t>
  </si>
  <si>
    <t>МКП "Управление коммунальными системами"</t>
  </si>
  <si>
    <t>553-п, 553-пн</t>
  </si>
  <si>
    <t>88-п</t>
  </si>
  <si>
    <t>312-п</t>
  </si>
  <si>
    <t>142-п, 142-пн</t>
  </si>
  <si>
    <t>СПБ ГУП «Завод МПБО-2»</t>
  </si>
  <si>
    <t>98-п</t>
  </si>
  <si>
    <t xml:space="preserve">Для потребителей МО "Колтушское сельское поселение" и "Заневское городское поселение"
</t>
  </si>
  <si>
    <t>356-п, 356-пн</t>
  </si>
  <si>
    <t>№ п/п</t>
  </si>
  <si>
    <t>ГУП "Водоканал Санкт-Петербурга"</t>
  </si>
  <si>
    <t>ООО "Полар Инвест"</t>
  </si>
  <si>
    <t>541-п</t>
  </si>
  <si>
    <t>357-п</t>
  </si>
  <si>
    <t>06.12.2016,           19.12.2016</t>
  </si>
  <si>
    <t>25.11.2016,    19.12.2016</t>
  </si>
  <si>
    <t>179-п,             446-пн</t>
  </si>
  <si>
    <t>105-п,105-пн</t>
  </si>
  <si>
    <t>25.12.2016,   19.12.2016</t>
  </si>
  <si>
    <t>170-п,            375-пн</t>
  </si>
  <si>
    <t>06.12.2016,                                                19.12.2016</t>
  </si>
  <si>
    <t>227-п,              377-пн</t>
  </si>
  <si>
    <t>99-п</t>
  </si>
  <si>
    <t>06.12.2016,  19.12.2016</t>
  </si>
  <si>
    <t>02.12.2016,  19.12.2016</t>
  </si>
  <si>
    <t>09.12.2016,  19.12.216</t>
  </si>
  <si>
    <t>16.12.2016,  19.12.2016</t>
  </si>
  <si>
    <t>МУП "Водоканал Шлиссельбурга"</t>
  </si>
  <si>
    <t>159-п</t>
  </si>
  <si>
    <t>16.12.2016,   19.12.2016</t>
  </si>
  <si>
    <t>02.12.2016,   19.12.2016</t>
  </si>
  <si>
    <t>25.11.2016,  19.12.2016</t>
  </si>
  <si>
    <t>229-п,              445-пн</t>
  </si>
  <si>
    <t>139-п</t>
  </si>
  <si>
    <t>ООО "Экотех" &lt;*&gt;</t>
  </si>
  <si>
    <t>16. Сосновоборский   ГО</t>
  </si>
  <si>
    <t>МО "Кисельнинское сельское поселение"</t>
  </si>
  <si>
    <t>МО "Муринское сельское поселение" (пос.Мурино, ул. Шоссе в Лаврики, д.34, корп.1,2,3)</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</si>
  <si>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</si>
  <si>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 xml:space="preserve">Муниципальное унитарное предприятие "ВодаСвирь" Свирьстройского городского поселения Лодейнопольского муниципального района  </t>
  </si>
  <si>
    <t>ООО "Русско-Высоцкий теплоэнергетический комплекс"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</si>
  <si>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</si>
  <si>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Общество с ограниченной ответственностью Финансово-промышленная группа "РОССТРО" (обособленное подразделение "Любанский фанерный комбинат")</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</si>
  <si>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</si>
  <si>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</si>
  <si>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Для потребителей МО "Сертоловское городское поселение", за исключением находящиеся в военных городках Минобороны России</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</si>
  <si>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</si>
  <si>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</si>
  <si>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</si>
  <si>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</si>
  <si>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"Аннинское сельское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</si>
  <si>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для потребителей Бокситогорского, Волховского, Тихвинского,Подпорожский МР                                (Волховстроевский ТУ)</t>
  </si>
  <si>
    <t>для потребителей Подпорожского МР                                     (Петрозаводский территориальный участок)</t>
  </si>
  <si>
    <t>110-п</t>
  </si>
  <si>
    <t>449-п, 398-пн</t>
  </si>
  <si>
    <t>450-п, 396-пн</t>
  </si>
  <si>
    <t>МУП "Большедворский Водоканал"</t>
  </si>
  <si>
    <t>МО "Большедворское сельское поселение""</t>
  </si>
  <si>
    <t>МУП "Борский водоканал"</t>
  </si>
  <si>
    <t>451-п, 397-пн</t>
  </si>
  <si>
    <t>МО "Борское сельское поселение""</t>
  </si>
  <si>
    <t>453-п, 399-пн</t>
  </si>
  <si>
    <t>МУП "Климовский водоканал"</t>
  </si>
  <si>
    <t>452-п, 402-пн</t>
  </si>
  <si>
    <t>МУП "Ефимовский"</t>
  </si>
  <si>
    <t>МУП "Лидский водоканал"</t>
  </si>
  <si>
    <t>454-п, 400-пн</t>
  </si>
  <si>
    <t>МО "Лидское сельское поселение" (поселок Подборовье)</t>
  </si>
  <si>
    <t>МО "Лидское сельское поселение" (деревня Ольеши)</t>
  </si>
  <si>
    <t>455-п, 403-пн</t>
  </si>
  <si>
    <t>МУП "Радогощинский водоканал"</t>
  </si>
  <si>
    <t>"Самойловское сельское поселение» ( деревня Анисимово)</t>
  </si>
  <si>
    <t>"Самойловское сельское поселение»  (поселок Совхозный, поселок Коли)</t>
  </si>
  <si>
    <t>456-п, 401-пн</t>
  </si>
  <si>
    <t>МУП "Самойловский Водоканал"</t>
  </si>
  <si>
    <t>ГУП ЛО "Водоканал города Пикалево"</t>
  </si>
  <si>
    <t>260-п, 433-пн</t>
  </si>
  <si>
    <t>224-п, 431-пн</t>
  </si>
  <si>
    <t>06.12.2016, 19.12.2016</t>
  </si>
  <si>
    <t>226-п, 434-пн</t>
  </si>
  <si>
    <t>448-п, 437-пн</t>
  </si>
  <si>
    <t>162-п, 429-пн</t>
  </si>
  <si>
    <t>316-п, 371-пн</t>
  </si>
  <si>
    <t>176-п</t>
  </si>
  <si>
    <t>164-п, 435-пн</t>
  </si>
  <si>
    <t>147-п, 147-пн</t>
  </si>
  <si>
    <t>146-п, 146-пн</t>
  </si>
  <si>
    <t>265-п, 421-пн</t>
  </si>
  <si>
    <t>345-п, 372-пн</t>
  </si>
  <si>
    <t>МО "Город Всеволожск", МО "Колтушское сельское поселение"</t>
  </si>
  <si>
    <t>267-п, 438-пн</t>
  </si>
  <si>
    <t>532-п, 532-пн,</t>
  </si>
  <si>
    <t>Муниципальное унитарное предприятие Подпорожского городского поселения "Подпорожский Водоканал"</t>
  </si>
  <si>
    <t>310-п, 422-пн</t>
  </si>
  <si>
    <t>313-п, 365-пн</t>
  </si>
  <si>
    <t>216-п, 358-пн</t>
  </si>
  <si>
    <t>257-п, 361-пн</t>
  </si>
  <si>
    <t>МО "Раздольевское сельское поселение", МО "Сосновское сельское поселение"</t>
  </si>
  <si>
    <t>266-п, 362-пн</t>
  </si>
  <si>
    <t>218-п, 360-пн</t>
  </si>
  <si>
    <t>02.12.2016,19.12.2016</t>
  </si>
  <si>
    <t>217-п, 359-пн</t>
  </si>
  <si>
    <t>354-п, 366-пн</t>
  </si>
  <si>
    <t>178-п, 178-пн</t>
  </si>
  <si>
    <t>177-п, 177-пн</t>
  </si>
  <si>
    <t>311-п, 363-пн</t>
  </si>
  <si>
    <t>314-п, 364-пн</t>
  </si>
  <si>
    <t>261-п, 389-пн</t>
  </si>
  <si>
    <t>214-п, 419-пн</t>
  </si>
  <si>
    <t>ООО "АКВАТЕРМ"</t>
  </si>
  <si>
    <t>306-п, 423-пн</t>
  </si>
  <si>
    <t>259-п, 388-пн</t>
  </si>
  <si>
    <t>125-п</t>
  </si>
  <si>
    <t>ЗАО "Усть-Лужский рыбокомбинат" &lt;*&gt;</t>
  </si>
  <si>
    <t>ООО "Усть-Лужский Водоканал"&lt;*&gt;</t>
  </si>
  <si>
    <t>353-п, 379-пн</t>
  </si>
  <si>
    <t>ООО "Экосток" &lt;*&gt;</t>
  </si>
  <si>
    <t>траснпортировка сточных вод</t>
  </si>
  <si>
    <t>355-п, 367-пн</t>
  </si>
  <si>
    <t>водоотведене</t>
  </si>
  <si>
    <t>565-п, 565-пн</t>
  </si>
  <si>
    <t>ООО "Светлые воды" &lt;*&gt;</t>
  </si>
  <si>
    <t>540-п, 540-пн</t>
  </si>
  <si>
    <t>ООО "Северо-Западные Экологические Системы"</t>
  </si>
  <si>
    <t>деревня Снегиревка МО "Сосновское сельское поселение"</t>
  </si>
  <si>
    <t>102-п</t>
  </si>
  <si>
    <t>315-п, 390-пн</t>
  </si>
  <si>
    <t>305-п, 395-пн</t>
  </si>
  <si>
    <t>270-п, 394-пн</t>
  </si>
  <si>
    <t>253-п</t>
  </si>
  <si>
    <t>172-п, 172-пн</t>
  </si>
  <si>
    <t>137-п</t>
  </si>
  <si>
    <t>221-п, 436-пн</t>
  </si>
  <si>
    <t>219-п, 391-пн</t>
  </si>
  <si>
    <t>138-п, 439-пн</t>
  </si>
  <si>
    <t>220-п, 409-пн</t>
  </si>
  <si>
    <t>96-п</t>
  </si>
  <si>
    <t>АО «Северо-Западная инвестиционно-промышленная компания»</t>
  </si>
  <si>
    <t>447-п, 392-пн</t>
  </si>
  <si>
    <t>МП "Куйвози-сервис"&lt;*&gt;</t>
  </si>
  <si>
    <t>228-п, 374-пн</t>
  </si>
  <si>
    <t>303-п, 373-пн</t>
  </si>
  <si>
    <t>212-п, 441-пн</t>
  </si>
  <si>
    <t>301-п, 368-пн</t>
  </si>
  <si>
    <t>302-п, 369-пн</t>
  </si>
  <si>
    <t>309-п, 370-пн</t>
  </si>
  <si>
    <t>223-п, 380-пн</t>
  </si>
  <si>
    <t>171-п, 442-пн</t>
  </si>
  <si>
    <t>350-п, 350-пн</t>
  </si>
  <si>
    <t>351-п, 351-пн</t>
  </si>
  <si>
    <t>204-п, 204-пн</t>
  </si>
  <si>
    <t>557-п, 557-пн</t>
  </si>
  <si>
    <t>564-п, 564-пн</t>
  </si>
  <si>
    <t>556-п, 556-пн</t>
  </si>
  <si>
    <t>563-п, 563-пн</t>
  </si>
  <si>
    <t>555-п, 555-пн</t>
  </si>
  <si>
    <t>559-п, 559-пн</t>
  </si>
  <si>
    <t>554-п, 554-пн</t>
  </si>
  <si>
    <t>562-п, 562-пн</t>
  </si>
  <si>
    <t>561-п, 561-пн</t>
  </si>
  <si>
    <t>560-п, 560-пн</t>
  </si>
  <si>
    <t>213-п, 443-пн</t>
  </si>
  <si>
    <t>256-п, 444-пн</t>
  </si>
  <si>
    <t>262-п, 262-пн</t>
  </si>
  <si>
    <t>26.11.2015, 01.11.1016</t>
  </si>
  <si>
    <t>254-п, 104-пн</t>
  </si>
  <si>
    <t>ООО «Региональный центр содействия здравоохранению «Ленмединформ»</t>
  </si>
  <si>
    <t>273-п</t>
  </si>
  <si>
    <t>Муниципальное унитарное предприятие Лужского муниципального района "Лужский водокнал"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</si>
  <si>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</si>
  <si>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149-п, 381-пн ( с изм. 13.01.2017 № 2-пн)</t>
  </si>
  <si>
    <t>ОАО "Объединенные электротехнические заводы"</t>
  </si>
  <si>
    <t>215-п, 378-пн, 43-п</t>
  </si>
  <si>
    <t>02.12.2016, 19.12.2016, 23.03.2017</t>
  </si>
  <si>
    <t>01.01.2017-21.02.2017</t>
  </si>
  <si>
    <t>22.02.2017-30.06.2017</t>
  </si>
  <si>
    <t>24-п, 24-пн</t>
  </si>
  <si>
    <t>23-п, 23-пн</t>
  </si>
  <si>
    <t>Муниципальное унитарное предприятие "Сланцы-Водоканал"муниципального образования Сланцевское городское поселение</t>
  </si>
  <si>
    <t>Муниципальное унитарное предприятие "ГОСТИЦЫ-ВОДОКАНАЛ" муниципального образования Гостицкое сельское поселение</t>
  </si>
  <si>
    <t>01.03.2017-30.06.2017</t>
  </si>
  <si>
    <t>30-п, 30-пн</t>
  </si>
  <si>
    <t>ГУП ЛО "Цвылевский водоканал"</t>
  </si>
  <si>
    <t>01.03.2017-30.06.2018</t>
  </si>
  <si>
    <t>01.07.2017-31.12.2018</t>
  </si>
  <si>
    <t>22-п, 22-пн</t>
  </si>
  <si>
    <t>ГУП ЛО "Борский водоканал"</t>
  </si>
  <si>
    <t>ГУП ЛО "Ганьковский водоканал"</t>
  </si>
  <si>
    <t>25-п, 25-пн</t>
  </si>
  <si>
    <t>28-п, 28-пн</t>
  </si>
  <si>
    <t>ГУП ЛО "Мелегежский водоканал"</t>
  </si>
  <si>
    <t>31-п,31-пн</t>
  </si>
  <si>
    <t>ГУП ЛО "Шугозерский водоканал"</t>
  </si>
  <si>
    <t>27-п, 27-пп</t>
  </si>
  <si>
    <t>ГУП ЛО "Коськовский водоканал"</t>
  </si>
  <si>
    <t>29-п, 29-пп</t>
  </si>
  <si>
    <t>ГУП ЛО "Пашозерский водоканал"</t>
  </si>
  <si>
    <t>26-п, 26-пн</t>
  </si>
  <si>
    <t>ГУП ЛО "Горский водоканал"</t>
  </si>
  <si>
    <t>15-п</t>
  </si>
  <si>
    <t>01.02.2017-30.06.2017</t>
  </si>
  <si>
    <t>ГУП "Петербургский метрополитен"</t>
  </si>
  <si>
    <t>ООО "Первая коммунальная компания"</t>
  </si>
  <si>
    <t>12.04.2017-30.06.2017</t>
  </si>
  <si>
    <t>57-п, 57-пн</t>
  </si>
  <si>
    <t>ООО "УК "Аква-Плюс" &lt;*&gt;</t>
  </si>
  <si>
    <t>59-п, 59-пн</t>
  </si>
  <si>
    <t>МО "Лесколовское сельское поселение" (массив "Киссолово")</t>
  </si>
  <si>
    <t>27.04.2017-30.06.2017</t>
  </si>
  <si>
    <t>49-п, 49-пн</t>
  </si>
  <si>
    <t>01.01.2017-06.04.2017</t>
  </si>
  <si>
    <t>07.04.2017-30.06.2017</t>
  </si>
  <si>
    <t>Муниципальное унитарное предприятие Лодейнопольского городского поселения Лодейнопольского муниципального района Ленинградской области "ВодаСвирьЛП" &lt;*&gt;</t>
  </si>
  <si>
    <t>09.12.2016,       19.12.2016, 23.03.2017</t>
  </si>
  <si>
    <t>23.03.2017-30.06.2017</t>
  </si>
  <si>
    <t>254-п, 255-п, 407-пн, 415-пн, 42-п</t>
  </si>
  <si>
    <t>водоотведение (поверхностные сточные воды)</t>
  </si>
  <si>
    <t>Поселок Новоселье МО "Аннинское сельское поселение"</t>
  </si>
  <si>
    <t>ООО "ЛКН"</t>
  </si>
  <si>
    <t>58-п</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</si>
</sst>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sz val="8"/>
      <color theme="1"/>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8"/>
      <color rgb="FF3B3B3B"/>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9847407452621"/>
        <bgColor indexed="64"/>
      </patternFill>
    </fill>
  </fills>
  <borders count="12">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11" fillId="3" borderId="0" applyNumberFormat="0" applyBorder="0" applyAlignment="0" applyProtection="0"/>
  </cellStyleXfs>
  <cellXfs count="136">
    <xf numFmtId="0" fontId="0" fillId="0" borderId="0" xfId="0"/>
    <xf numFmtId="14" fontId="10" fillId="2" borderId="0" xfId="0" applyNumberFormat="1" applyFont="1" applyFill="1" applyBorder="1" applyAlignment="1">
      <alignment horizontal="center" vertical="center" wrapText="1"/>
    </xf>
    <xf numFmtId="0" fontId="3" fillId="2" borderId="0" xfId="1" applyFont="1" applyFill="1" applyBorder="1" applyAlignment="1">
      <alignment horizontal="center" vertical="center" wrapText="1"/>
    </xf>
    <xf numFmtId="14"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3" fillId="2" borderId="0" xfId="0" applyFont="1" applyFill="1"/>
    <xf numFmtId="0" fontId="3" fillId="2" borderId="0" xfId="0" applyFont="1" applyFill="1" applyBorder="1" applyAlignment="1"/>
    <xf numFmtId="2" fontId="5" fillId="2" borderId="5" xfId="0" applyNumberFormat="1"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14" fontId="1" fillId="2" borderId="5" xfId="0" applyNumberFormat="1" applyFont="1" applyFill="1" applyBorder="1" applyAlignment="1">
      <alignment horizontal="center" vertical="center" wrapText="1"/>
    </xf>
    <xf numFmtId="0" fontId="12" fillId="2" borderId="0" xfId="0" applyFont="1" applyFill="1"/>
    <xf numFmtId="0" fontId="13" fillId="2" borderId="0" xfId="0" applyFont="1" applyFill="1"/>
    <xf numFmtId="0" fontId="9" fillId="2" borderId="0" xfId="0" applyFont="1" applyFill="1" applyAlignment="1">
      <alignment horizontal="center"/>
    </xf>
    <xf numFmtId="0" fontId="13" fillId="2" borderId="0" xfId="0" applyFont="1" applyFill="1" applyAlignment="1">
      <alignment horizontal="center"/>
    </xf>
    <xf numFmtId="0" fontId="13" fillId="2" borderId="0" xfId="0" applyFont="1" applyFill="1" applyBorder="1"/>
    <xf numFmtId="1" fontId="12" fillId="2" borderId="0" xfId="0" applyNumberFormat="1" applyFont="1" applyFill="1" applyAlignment="1">
      <alignment horizontal="center" vertical="center"/>
    </xf>
    <xf numFmtId="0" fontId="9" fillId="2" borderId="0" xfId="0" applyFont="1" applyFill="1" applyBorder="1" applyAlignment="1">
      <alignment horizontal="center"/>
    </xf>
    <xf numFmtId="1" fontId="13" fillId="2" borderId="0" xfId="0" applyNumberFormat="1" applyFont="1" applyFill="1" applyAlignment="1">
      <alignment horizontal="center" vertical="center"/>
    </xf>
    <xf numFmtId="0" fontId="9" fillId="2" borderId="0" xfId="0" applyFont="1" applyFill="1"/>
    <xf numFmtId="0" fontId="9" fillId="2" borderId="0" xfId="0" applyFont="1" applyFill="1" applyBorder="1"/>
    <xf numFmtId="0" fontId="9" fillId="2" borderId="5" xfId="0" applyFont="1" applyFill="1" applyBorder="1"/>
    <xf numFmtId="14" fontId="3" fillId="2" borderId="1" xfId="0" applyNumberFormat="1"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7" xfId="0" applyFont="1" applyFill="1" applyBorder="1" applyAlignment="1">
      <alignment horizontal="center" wrapText="1"/>
    </xf>
    <xf numFmtId="49" fontId="5" fillId="2" borderId="5" xfId="0"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xf>
    <xf numFmtId="0" fontId="14" fillId="2" borderId="5" xfId="0" applyFont="1" applyFill="1" applyBorder="1" applyAlignment="1">
      <alignment horizontal="center" vertical="center" wrapText="1"/>
    </xf>
    <xf numFmtId="2" fontId="9" fillId="2" borderId="5"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3" fillId="0" borderId="7"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xf>
    <xf numFmtId="0" fontId="13" fillId="0" borderId="0" xfId="0" applyFont="1" applyFill="1"/>
    <xf numFmtId="0" fontId="5" fillId="0"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2"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5" xfId="0" applyFont="1" applyFill="1" applyBorder="1" applyAlignment="1">
      <alignment horizontal="center" vertical="center" wrapText="1"/>
    </xf>
    <xf numFmtId="1" fontId="13" fillId="2" borderId="4" xfId="0" applyNumberFormat="1" applyFont="1" applyFill="1" applyBorder="1" applyAlignment="1">
      <alignment horizontal="center" vertical="center"/>
    </xf>
    <xf numFmtId="1" fontId="13" fillId="2" borderId="7" xfId="0" applyNumberFormat="1" applyFont="1" applyFill="1" applyBorder="1" applyAlignment="1">
      <alignment horizontal="center" vertical="center"/>
    </xf>
    <xf numFmtId="1" fontId="13" fillId="2" borderId="6" xfId="0" applyNumberFormat="1" applyFont="1" applyFill="1" applyBorder="1" applyAlignment="1">
      <alignment horizontal="center" vertical="center"/>
    </xf>
    <xf numFmtId="14" fontId="3" fillId="2" borderId="9" xfId="0" applyNumberFormat="1"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14" fontId="3" fillId="2" borderId="7" xfId="0" applyNumberFormat="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1" fontId="12" fillId="2" borderId="4"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0" fontId="12"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7" xfId="0" applyFill="1" applyBorder="1" applyAlignment="1">
      <alignment horizontal="center" vertical="center" wrapText="1"/>
    </xf>
    <xf numFmtId="0" fontId="13" fillId="2" borderId="6" xfId="0" applyFont="1" applyFill="1" applyBorder="1" applyAlignment="1">
      <alignment horizontal="center" vertical="center" wrapText="1"/>
    </xf>
    <xf numFmtId="14" fontId="3" fillId="2" borderId="4"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0" fontId="0" fillId="0" borderId="6" xfId="0"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3" fillId="2" borderId="4" xfId="2" applyNumberFormat="1" applyFont="1" applyFill="1" applyBorder="1" applyAlignment="1">
      <alignment horizontal="center" vertical="center" wrapText="1"/>
    </xf>
    <xf numFmtId="14" fontId="3" fillId="2" borderId="7" xfId="2" applyNumberFormat="1" applyFont="1" applyFill="1" applyBorder="1" applyAlignment="1">
      <alignment horizontal="center" vertical="center" wrapText="1"/>
    </xf>
    <xf numFmtId="14" fontId="3" fillId="2" borderId="6" xfId="2" applyNumberFormat="1"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2"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13" fillId="2" borderId="7" xfId="0" applyFont="1" applyFill="1" applyBorder="1" applyAlignment="1">
      <alignment horizontal="center" vertical="center" wrapText="1"/>
    </xf>
    <xf numFmtId="14" fontId="3" fillId="2" borderId="4" xfId="1" applyNumberFormat="1" applyFont="1" applyFill="1" applyBorder="1" applyAlignment="1">
      <alignment horizontal="center" vertical="center" wrapText="1"/>
    </xf>
    <xf numFmtId="14" fontId="3" fillId="2" borderId="7" xfId="1" applyNumberFormat="1" applyFont="1" applyFill="1" applyBorder="1" applyAlignment="1">
      <alignment horizontal="center" vertical="center" wrapText="1"/>
    </xf>
    <xf numFmtId="14" fontId="3" fillId="2" borderId="6" xfId="1"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14" fontId="1" fillId="2" borderId="3" xfId="0" applyNumberFormat="1" applyFont="1" applyFill="1" applyBorder="1" applyAlignment="1">
      <alignment horizontal="center" vertical="center" wrapText="1"/>
    </xf>
    <xf numFmtId="0" fontId="13" fillId="2" borderId="6" xfId="0" applyFont="1" applyFill="1" applyBorder="1" applyAlignment="1">
      <alignment horizontal="center" vertical="center"/>
    </xf>
    <xf numFmtId="0" fontId="12" fillId="2" borderId="7" xfId="0" applyFont="1" applyFill="1" applyBorder="1" applyAlignment="1">
      <alignment horizontal="center" vertical="center" wrapText="1"/>
    </xf>
    <xf numFmtId="1" fontId="12" fillId="2" borderId="5" xfId="0" applyNumberFormat="1" applyFont="1" applyFill="1" applyBorder="1" applyAlignment="1">
      <alignment horizontal="center" vertical="center"/>
    </xf>
    <xf numFmtId="0" fontId="0" fillId="2" borderId="5" xfId="0" applyFill="1" applyBorder="1" applyAlignment="1">
      <alignment horizontal="center" vertical="center"/>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14" fontId="3" fillId="2" borderId="5" xfId="1" applyNumberFormat="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112"/>
  <sheetViews>
    <sheetView tabSelected="1" topLeftCell="B1" zoomScaleNormal="100" zoomScaleSheetLayoutView="130" workbookViewId="0">
      <pane ySplit="3" topLeftCell="A308" activePane="bottomLeft" state="frozen"/>
      <selection pane="bottomLeft" activeCell="E318" sqref="E318:E319"/>
    </sheetView>
  </sheetViews>
  <sheetFormatPr defaultColWidth="9.140625" defaultRowHeight="15" x14ac:dyDescent="0.25"/>
  <cols>
    <col min="1" max="1" width="5.85546875" style="19" hidden="1" customWidth="1"/>
    <col min="2" max="2" width="10.28515625" style="14" bestFit="1" customWidth="1"/>
    <col min="3" max="3" width="12.7109375" style="15" customWidth="1"/>
    <col min="4" max="4" width="15.5703125" style="15" customWidth="1"/>
    <col min="5" max="5" width="46" style="15" customWidth="1"/>
    <col min="6" max="6" width="18.28515625" style="15" customWidth="1"/>
    <col min="7" max="7" width="31.140625" style="15" customWidth="1"/>
    <col min="8" max="8" width="14" style="15" customWidth="1"/>
    <col min="9" max="9" width="15.42578125" style="22" customWidth="1"/>
    <col min="10" max="10" width="12.7109375" style="22" customWidth="1"/>
    <col min="11" max="11" width="12.140625" style="24" customWidth="1"/>
    <col min="12" max="12" width="9.140625" style="16" customWidth="1"/>
    <col min="13" max="15" width="9.140625" style="15" customWidth="1"/>
    <col min="16" max="24" width="9.140625" style="15"/>
    <col min="25" max="16384" width="9.140625" style="14"/>
  </cols>
  <sheetData>
    <row r="1" spans="1:24" ht="24.6" customHeight="1" x14ac:dyDescent="0.25">
      <c r="B1" s="115" t="s">
        <v>290</v>
      </c>
      <c r="C1" s="116"/>
      <c r="D1" s="116"/>
      <c r="E1" s="116"/>
      <c r="F1" s="116"/>
      <c r="G1" s="116"/>
      <c r="H1" s="116"/>
      <c r="I1" s="116"/>
      <c r="J1" s="116"/>
      <c r="K1" s="117"/>
    </row>
    <row r="2" spans="1:24" ht="24.6" customHeight="1" x14ac:dyDescent="0.25">
      <c r="A2" s="31"/>
      <c r="B2" s="130" t="s">
        <v>0</v>
      </c>
      <c r="C2" s="131"/>
      <c r="D2" s="131"/>
      <c r="E2" s="119" t="s">
        <v>1</v>
      </c>
      <c r="F2" s="121" t="s">
        <v>191</v>
      </c>
      <c r="G2" s="122"/>
      <c r="H2" s="119" t="s">
        <v>2</v>
      </c>
      <c r="I2" s="119" t="s">
        <v>3</v>
      </c>
      <c r="J2" s="118" t="s">
        <v>4</v>
      </c>
      <c r="K2" s="123"/>
    </row>
    <row r="3" spans="1:24" ht="71.25" customHeight="1" x14ac:dyDescent="0.25">
      <c r="A3" s="31" t="s">
        <v>417</v>
      </c>
      <c r="B3" s="6" t="s">
        <v>5</v>
      </c>
      <c r="C3" s="6" t="s">
        <v>256</v>
      </c>
      <c r="D3" s="6" t="s">
        <v>6</v>
      </c>
      <c r="E3" s="120"/>
      <c r="F3" s="33" t="s">
        <v>7</v>
      </c>
      <c r="G3" s="30" t="s">
        <v>8</v>
      </c>
      <c r="H3" s="120"/>
      <c r="I3" s="120"/>
      <c r="J3" s="30" t="s">
        <v>9</v>
      </c>
      <c r="K3" s="6" t="s">
        <v>10</v>
      </c>
    </row>
    <row r="4" spans="1:24" ht="16.5" customHeight="1" x14ac:dyDescent="0.25">
      <c r="A4" s="98" t="s">
        <v>388</v>
      </c>
      <c r="B4" s="99"/>
      <c r="C4" s="99"/>
      <c r="D4" s="99"/>
      <c r="E4" s="99"/>
      <c r="F4" s="99"/>
      <c r="G4" s="99"/>
      <c r="H4" s="99"/>
      <c r="I4" s="99"/>
      <c r="J4" s="99"/>
      <c r="K4" s="100"/>
    </row>
    <row r="5" spans="1:24" ht="18.75" hidden="1" customHeight="1" x14ac:dyDescent="0.25">
      <c r="A5" s="31"/>
      <c r="B5" s="6"/>
      <c r="C5" s="6"/>
      <c r="D5" s="6"/>
      <c r="E5" s="13"/>
      <c r="F5" s="6"/>
      <c r="G5" s="6"/>
      <c r="H5" s="13"/>
      <c r="I5" s="13"/>
      <c r="J5" s="6"/>
      <c r="K5" s="6"/>
    </row>
    <row r="6" spans="1:24" ht="22.5" x14ac:dyDescent="0.25">
      <c r="A6" s="84">
        <v>1</v>
      </c>
      <c r="B6" s="69">
        <v>42677</v>
      </c>
      <c r="C6" s="71" t="s">
        <v>461</v>
      </c>
      <c r="D6" s="32" t="s">
        <v>279</v>
      </c>
      <c r="E6" s="67" t="s">
        <v>11</v>
      </c>
      <c r="F6" s="67" t="s">
        <v>12</v>
      </c>
      <c r="G6" s="67" t="s">
        <v>13</v>
      </c>
      <c r="H6" s="67" t="s">
        <v>192</v>
      </c>
      <c r="I6" s="7">
        <v>5.15</v>
      </c>
      <c r="J6" s="7" t="s">
        <v>333</v>
      </c>
      <c r="K6" s="7" t="s">
        <v>333</v>
      </c>
    </row>
    <row r="7" spans="1:24" ht="22.5" x14ac:dyDescent="0.25">
      <c r="A7" s="86"/>
      <c r="B7" s="70"/>
      <c r="C7" s="72"/>
      <c r="D7" s="32" t="s">
        <v>280</v>
      </c>
      <c r="E7" s="68"/>
      <c r="F7" s="68"/>
      <c r="G7" s="68"/>
      <c r="H7" s="68"/>
      <c r="I7" s="7">
        <v>5.41</v>
      </c>
      <c r="J7" s="7" t="s">
        <v>333</v>
      </c>
      <c r="K7" s="7" t="s">
        <v>333</v>
      </c>
    </row>
    <row r="8" spans="1:24" ht="22.5" customHeight="1" x14ac:dyDescent="0.25">
      <c r="A8" s="84">
        <f>A6+1</f>
        <v>2</v>
      </c>
      <c r="B8" s="69" t="s">
        <v>305</v>
      </c>
      <c r="C8" s="71" t="s">
        <v>484</v>
      </c>
      <c r="D8" s="28" t="s">
        <v>279</v>
      </c>
      <c r="E8" s="67" t="s">
        <v>483</v>
      </c>
      <c r="F8" s="67" t="s">
        <v>12</v>
      </c>
      <c r="G8" s="67" t="s">
        <v>13</v>
      </c>
      <c r="H8" s="67" t="s">
        <v>193</v>
      </c>
      <c r="I8" s="7">
        <v>16.309999999999999</v>
      </c>
      <c r="J8" s="7">
        <v>16.309999999999999</v>
      </c>
      <c r="K8" s="10">
        <v>19.25</v>
      </c>
      <c r="L8" s="14"/>
      <c r="M8" s="14"/>
      <c r="N8" s="14"/>
      <c r="O8" s="14"/>
      <c r="P8" s="14"/>
      <c r="Q8" s="14"/>
      <c r="R8" s="14"/>
      <c r="S8" s="14"/>
      <c r="T8" s="14"/>
      <c r="U8" s="14"/>
      <c r="V8" s="14"/>
      <c r="W8" s="14"/>
      <c r="X8" s="14"/>
    </row>
    <row r="9" spans="1:24" ht="22.5" x14ac:dyDescent="0.25">
      <c r="A9" s="86"/>
      <c r="B9" s="70"/>
      <c r="C9" s="72"/>
      <c r="D9" s="32" t="s">
        <v>280</v>
      </c>
      <c r="E9" s="68"/>
      <c r="F9" s="68"/>
      <c r="G9" s="68"/>
      <c r="H9" s="68"/>
      <c r="I9" s="7">
        <v>18.11</v>
      </c>
      <c r="J9" s="7">
        <v>18.11</v>
      </c>
      <c r="K9" s="10">
        <v>21.37</v>
      </c>
      <c r="L9" s="14"/>
      <c r="M9" s="14"/>
      <c r="N9" s="14"/>
      <c r="O9" s="14"/>
      <c r="P9" s="14"/>
      <c r="Q9" s="14"/>
      <c r="R9" s="14"/>
      <c r="S9" s="14"/>
      <c r="T9" s="14"/>
      <c r="U9" s="14"/>
      <c r="V9" s="14"/>
      <c r="W9" s="14"/>
      <c r="X9" s="14"/>
    </row>
    <row r="10" spans="1:24" ht="21.75" customHeight="1" x14ac:dyDescent="0.25">
      <c r="A10" s="84">
        <f>A8+1</f>
        <v>3</v>
      </c>
      <c r="B10" s="69">
        <v>42723</v>
      </c>
      <c r="C10" s="112" t="s">
        <v>481</v>
      </c>
      <c r="D10" s="28" t="s">
        <v>279</v>
      </c>
      <c r="E10" s="67" t="s">
        <v>482</v>
      </c>
      <c r="F10" s="67" t="s">
        <v>12</v>
      </c>
      <c r="G10" s="67" t="s">
        <v>479</v>
      </c>
      <c r="H10" s="67" t="s">
        <v>14</v>
      </c>
      <c r="I10" s="7">
        <v>28.2</v>
      </c>
      <c r="J10" s="7">
        <v>8.7899999999999991</v>
      </c>
      <c r="K10" s="10">
        <v>10.37</v>
      </c>
      <c r="L10" s="14"/>
      <c r="M10" s="14"/>
      <c r="N10" s="14"/>
      <c r="O10" s="14"/>
      <c r="P10" s="14"/>
      <c r="Q10" s="14"/>
      <c r="R10" s="14"/>
      <c r="S10" s="14"/>
      <c r="T10" s="14"/>
      <c r="U10" s="14"/>
      <c r="V10" s="14"/>
      <c r="W10" s="14"/>
      <c r="X10" s="14"/>
    </row>
    <row r="11" spans="1:24" ht="22.5" customHeight="1" x14ac:dyDescent="0.25">
      <c r="A11" s="85"/>
      <c r="B11" s="80"/>
      <c r="C11" s="113"/>
      <c r="D11" s="32" t="s">
        <v>280</v>
      </c>
      <c r="E11" s="82"/>
      <c r="F11" s="82"/>
      <c r="G11" s="68"/>
      <c r="H11" s="68"/>
      <c r="I11" s="7">
        <v>29.16</v>
      </c>
      <c r="J11" s="7">
        <v>9.09</v>
      </c>
      <c r="K11" s="10">
        <v>10.73</v>
      </c>
      <c r="L11" s="14"/>
      <c r="M11" s="14"/>
      <c r="N11" s="14"/>
      <c r="O11" s="14"/>
      <c r="P11" s="14"/>
      <c r="Q11" s="14"/>
      <c r="R11" s="14"/>
      <c r="S11" s="14"/>
      <c r="T11" s="14"/>
      <c r="U11" s="14"/>
      <c r="V11" s="14"/>
      <c r="W11" s="14"/>
      <c r="X11" s="14"/>
    </row>
    <row r="12" spans="1:24" ht="24" customHeight="1" x14ac:dyDescent="0.25">
      <c r="A12" s="85"/>
      <c r="B12" s="80"/>
      <c r="C12" s="113"/>
      <c r="D12" s="28" t="s">
        <v>279</v>
      </c>
      <c r="E12" s="82"/>
      <c r="F12" s="82"/>
      <c r="G12" s="73" t="s">
        <v>480</v>
      </c>
      <c r="H12" s="73" t="s">
        <v>14</v>
      </c>
      <c r="I12" s="7">
        <v>28.2</v>
      </c>
      <c r="J12" s="7">
        <v>16.600000000000001</v>
      </c>
      <c r="K12" s="10">
        <v>19.59</v>
      </c>
      <c r="L12" s="14"/>
      <c r="M12" s="14"/>
      <c r="N12" s="14"/>
      <c r="O12" s="14"/>
      <c r="P12" s="14"/>
      <c r="Q12" s="14"/>
      <c r="R12" s="14"/>
      <c r="S12" s="14"/>
      <c r="T12" s="14"/>
      <c r="U12" s="14"/>
      <c r="V12" s="14"/>
      <c r="W12" s="14"/>
      <c r="X12" s="14"/>
    </row>
    <row r="13" spans="1:24" ht="22.5" customHeight="1" x14ac:dyDescent="0.25">
      <c r="A13" s="86"/>
      <c r="B13" s="70"/>
      <c r="C13" s="114"/>
      <c r="D13" s="32" t="s">
        <v>280</v>
      </c>
      <c r="E13" s="68"/>
      <c r="F13" s="68"/>
      <c r="G13" s="73"/>
      <c r="H13" s="73"/>
      <c r="I13" s="7">
        <v>29.16</v>
      </c>
      <c r="J13" s="7">
        <v>17.16</v>
      </c>
      <c r="K13" s="10">
        <v>20.25</v>
      </c>
      <c r="L13" s="14"/>
      <c r="M13" s="14"/>
      <c r="N13" s="14"/>
      <c r="O13" s="14"/>
      <c r="P13" s="14"/>
      <c r="Q13" s="14"/>
      <c r="R13" s="14"/>
      <c r="S13" s="14"/>
      <c r="T13" s="14"/>
      <c r="U13" s="14"/>
      <c r="V13" s="14"/>
      <c r="W13" s="14"/>
      <c r="X13" s="14"/>
    </row>
    <row r="14" spans="1:24" ht="22.5" customHeight="1" x14ac:dyDescent="0.25">
      <c r="A14" s="84">
        <f>A10+1</f>
        <v>4</v>
      </c>
      <c r="B14" s="69">
        <v>42723</v>
      </c>
      <c r="C14" s="71" t="s">
        <v>477</v>
      </c>
      <c r="D14" s="28" t="s">
        <v>279</v>
      </c>
      <c r="E14" s="67" t="s">
        <v>478</v>
      </c>
      <c r="F14" s="67" t="s">
        <v>12</v>
      </c>
      <c r="G14" s="67" t="s">
        <v>233</v>
      </c>
      <c r="H14" s="67" t="s">
        <v>193</v>
      </c>
      <c r="I14" s="7">
        <v>37.15</v>
      </c>
      <c r="J14" s="7">
        <v>19.11</v>
      </c>
      <c r="K14" s="10">
        <v>22.55</v>
      </c>
      <c r="L14" s="14"/>
      <c r="M14" s="14"/>
      <c r="N14" s="14"/>
      <c r="O14" s="14"/>
      <c r="P14" s="14"/>
      <c r="Q14" s="14"/>
      <c r="R14" s="14"/>
      <c r="S14" s="14"/>
      <c r="T14" s="14"/>
      <c r="U14" s="14"/>
      <c r="V14" s="14"/>
      <c r="W14" s="14"/>
      <c r="X14" s="14"/>
    </row>
    <row r="15" spans="1:24" ht="22.5" x14ac:dyDescent="0.25">
      <c r="A15" s="86"/>
      <c r="B15" s="70"/>
      <c r="C15" s="72"/>
      <c r="D15" s="32" t="s">
        <v>280</v>
      </c>
      <c r="E15" s="68"/>
      <c r="F15" s="68"/>
      <c r="G15" s="68"/>
      <c r="H15" s="68"/>
      <c r="I15" s="7">
        <v>38.409999999999997</v>
      </c>
      <c r="J15" s="7">
        <v>19.760000000000002</v>
      </c>
      <c r="K15" s="10">
        <v>23.32</v>
      </c>
      <c r="L15" s="14"/>
      <c r="M15" s="14"/>
      <c r="N15" s="14"/>
      <c r="O15" s="14"/>
      <c r="P15" s="14"/>
      <c r="Q15" s="14"/>
      <c r="R15" s="14"/>
      <c r="S15" s="14"/>
      <c r="T15" s="14"/>
      <c r="U15" s="14"/>
      <c r="V15" s="14"/>
      <c r="W15" s="14"/>
      <c r="X15" s="14"/>
    </row>
    <row r="16" spans="1:24" ht="22.5" customHeight="1" x14ac:dyDescent="0.25">
      <c r="A16" s="84">
        <f>A14+1</f>
        <v>5</v>
      </c>
      <c r="B16" s="69">
        <v>42723</v>
      </c>
      <c r="C16" s="71" t="s">
        <v>474</v>
      </c>
      <c r="D16" s="28" t="s">
        <v>279</v>
      </c>
      <c r="E16" s="67" t="s">
        <v>473</v>
      </c>
      <c r="F16" s="67" t="s">
        <v>12</v>
      </c>
      <c r="G16" s="67" t="s">
        <v>475</v>
      </c>
      <c r="H16" s="67" t="s">
        <v>193</v>
      </c>
      <c r="I16" s="7">
        <v>42.89</v>
      </c>
      <c r="J16" s="7">
        <v>8.7899999999999991</v>
      </c>
      <c r="K16" s="10">
        <v>10.37</v>
      </c>
      <c r="L16" s="14"/>
      <c r="M16" s="14"/>
      <c r="N16" s="14"/>
      <c r="O16" s="14"/>
      <c r="P16" s="14"/>
      <c r="Q16" s="14"/>
      <c r="R16" s="14"/>
      <c r="S16" s="14"/>
      <c r="T16" s="14"/>
      <c r="U16" s="14"/>
      <c r="V16" s="14"/>
      <c r="W16" s="14"/>
      <c r="X16" s="14"/>
    </row>
    <row r="17" spans="1:24" ht="22.5" x14ac:dyDescent="0.25">
      <c r="A17" s="85"/>
      <c r="B17" s="80"/>
      <c r="C17" s="81"/>
      <c r="D17" s="32" t="s">
        <v>280</v>
      </c>
      <c r="E17" s="82"/>
      <c r="F17" s="82"/>
      <c r="G17" s="68"/>
      <c r="H17" s="68"/>
      <c r="I17" s="7">
        <v>44.35</v>
      </c>
      <c r="J17" s="7">
        <v>9.09</v>
      </c>
      <c r="K17" s="10">
        <v>10.73</v>
      </c>
      <c r="L17" s="14"/>
      <c r="M17" s="14"/>
      <c r="N17" s="14"/>
      <c r="O17" s="14"/>
      <c r="P17" s="14"/>
      <c r="Q17" s="14"/>
      <c r="R17" s="14"/>
      <c r="S17" s="14"/>
      <c r="T17" s="14"/>
      <c r="U17" s="14"/>
      <c r="V17" s="14"/>
      <c r="W17" s="14"/>
      <c r="X17" s="14"/>
    </row>
    <row r="18" spans="1:24" ht="22.5" customHeight="1" x14ac:dyDescent="0.25">
      <c r="A18" s="85"/>
      <c r="B18" s="80"/>
      <c r="C18" s="81"/>
      <c r="D18" s="28" t="s">
        <v>279</v>
      </c>
      <c r="E18" s="82"/>
      <c r="F18" s="82"/>
      <c r="G18" s="67" t="s">
        <v>476</v>
      </c>
      <c r="H18" s="67" t="s">
        <v>193</v>
      </c>
      <c r="I18" s="7">
        <v>42.89</v>
      </c>
      <c r="J18" s="7">
        <v>16.600000000000001</v>
      </c>
      <c r="K18" s="10">
        <v>19.59</v>
      </c>
      <c r="L18" s="14"/>
      <c r="M18" s="14"/>
      <c r="N18" s="14"/>
      <c r="O18" s="14"/>
      <c r="P18" s="14"/>
      <c r="Q18" s="14"/>
      <c r="R18" s="14"/>
      <c r="S18" s="14"/>
      <c r="T18" s="14"/>
      <c r="U18" s="14"/>
      <c r="V18" s="14"/>
      <c r="W18" s="14"/>
      <c r="X18" s="14"/>
    </row>
    <row r="19" spans="1:24" ht="22.5" x14ac:dyDescent="0.25">
      <c r="A19" s="86"/>
      <c r="B19" s="70"/>
      <c r="C19" s="72"/>
      <c r="D19" s="32" t="s">
        <v>280</v>
      </c>
      <c r="E19" s="68"/>
      <c r="F19" s="68"/>
      <c r="G19" s="68"/>
      <c r="H19" s="68"/>
      <c r="I19" s="7">
        <v>44.35</v>
      </c>
      <c r="J19" s="7">
        <v>17.16</v>
      </c>
      <c r="K19" s="10">
        <v>20.25</v>
      </c>
      <c r="L19" s="14"/>
      <c r="M19" s="14"/>
      <c r="N19" s="14"/>
      <c r="O19" s="14"/>
      <c r="P19" s="14"/>
      <c r="Q19" s="14"/>
      <c r="R19" s="14"/>
      <c r="S19" s="14"/>
      <c r="T19" s="14"/>
      <c r="U19" s="14"/>
      <c r="V19" s="14"/>
      <c r="W19" s="14"/>
      <c r="X19" s="14"/>
    </row>
    <row r="20" spans="1:24" ht="22.5" customHeight="1" x14ac:dyDescent="0.25">
      <c r="A20" s="84">
        <f>A16+1</f>
        <v>6</v>
      </c>
      <c r="B20" s="69">
        <v>42723</v>
      </c>
      <c r="C20" s="71" t="s">
        <v>471</v>
      </c>
      <c r="D20" s="28" t="s">
        <v>279</v>
      </c>
      <c r="E20" s="67" t="s">
        <v>472</v>
      </c>
      <c r="F20" s="67" t="s">
        <v>12</v>
      </c>
      <c r="G20" s="67" t="s">
        <v>15</v>
      </c>
      <c r="H20" s="67" t="s">
        <v>193</v>
      </c>
      <c r="I20" s="7">
        <v>13.14</v>
      </c>
      <c r="J20" s="7">
        <v>11.14</v>
      </c>
      <c r="K20" s="10">
        <v>13.14</v>
      </c>
      <c r="L20" s="14"/>
      <c r="M20" s="14"/>
      <c r="N20" s="14"/>
      <c r="O20" s="14"/>
      <c r="P20" s="14"/>
      <c r="Q20" s="14"/>
      <c r="R20" s="14"/>
      <c r="S20" s="14"/>
      <c r="T20" s="14"/>
      <c r="U20" s="14"/>
      <c r="V20" s="14"/>
      <c r="W20" s="14"/>
      <c r="X20" s="14"/>
    </row>
    <row r="21" spans="1:24" ht="22.5" x14ac:dyDescent="0.25">
      <c r="A21" s="86"/>
      <c r="B21" s="70"/>
      <c r="C21" s="72"/>
      <c r="D21" s="32" t="s">
        <v>280</v>
      </c>
      <c r="E21" s="68"/>
      <c r="F21" s="68"/>
      <c r="G21" s="68"/>
      <c r="H21" s="68"/>
      <c r="I21" s="7">
        <v>13.59</v>
      </c>
      <c r="J21" s="7">
        <v>11.52</v>
      </c>
      <c r="K21" s="10">
        <v>13.59</v>
      </c>
      <c r="L21" s="14"/>
      <c r="M21" s="14"/>
      <c r="N21" s="14"/>
      <c r="O21" s="14"/>
      <c r="P21" s="14"/>
      <c r="Q21" s="14"/>
      <c r="R21" s="14"/>
      <c r="S21" s="14"/>
      <c r="T21" s="14"/>
      <c r="U21" s="14"/>
      <c r="V21" s="14"/>
      <c r="W21" s="14"/>
      <c r="X21" s="14"/>
    </row>
    <row r="22" spans="1:24" ht="22.5" customHeight="1" x14ac:dyDescent="0.25">
      <c r="A22" s="84">
        <f>A20+1</f>
        <v>7</v>
      </c>
      <c r="B22" s="69">
        <v>42723</v>
      </c>
      <c r="C22" s="71" t="s">
        <v>469</v>
      </c>
      <c r="D22" s="28" t="s">
        <v>279</v>
      </c>
      <c r="E22" s="67" t="s">
        <v>470</v>
      </c>
      <c r="F22" s="67" t="s">
        <v>12</v>
      </c>
      <c r="G22" s="67" t="s">
        <v>16</v>
      </c>
      <c r="H22" s="67" t="s">
        <v>193</v>
      </c>
      <c r="I22" s="7">
        <v>58.28</v>
      </c>
      <c r="J22" s="7">
        <v>23.12</v>
      </c>
      <c r="K22" s="10">
        <v>27.28</v>
      </c>
      <c r="L22" s="14"/>
      <c r="M22" s="14"/>
      <c r="N22" s="14"/>
      <c r="O22" s="14"/>
      <c r="P22" s="14"/>
      <c r="Q22" s="14"/>
      <c r="R22" s="14"/>
      <c r="S22" s="14"/>
      <c r="T22" s="14"/>
      <c r="U22" s="14"/>
      <c r="V22" s="14"/>
      <c r="W22" s="14"/>
      <c r="X22" s="14"/>
    </row>
    <row r="23" spans="1:24" ht="22.5" x14ac:dyDescent="0.25">
      <c r="A23" s="86"/>
      <c r="B23" s="70"/>
      <c r="C23" s="72"/>
      <c r="D23" s="32" t="s">
        <v>280</v>
      </c>
      <c r="E23" s="68"/>
      <c r="F23" s="68"/>
      <c r="G23" s="68"/>
      <c r="H23" s="68"/>
      <c r="I23" s="7">
        <v>60.26</v>
      </c>
      <c r="J23" s="7">
        <v>23.91</v>
      </c>
      <c r="K23" s="10">
        <v>28.21</v>
      </c>
      <c r="L23" s="14"/>
      <c r="M23" s="14"/>
      <c r="N23" s="14"/>
      <c r="O23" s="14"/>
      <c r="P23" s="14"/>
      <c r="Q23" s="14"/>
      <c r="R23" s="14"/>
      <c r="S23" s="14"/>
      <c r="T23" s="14"/>
      <c r="U23" s="14"/>
      <c r="V23" s="14"/>
      <c r="W23" s="14"/>
      <c r="X23" s="14"/>
    </row>
    <row r="24" spans="1:24" ht="22.5" customHeight="1" x14ac:dyDescent="0.25">
      <c r="A24" s="84">
        <f t="shared" ref="A24" si="0">A22+1</f>
        <v>8</v>
      </c>
      <c r="B24" s="69">
        <v>42723</v>
      </c>
      <c r="C24" s="71" t="s">
        <v>467</v>
      </c>
      <c r="D24" s="28" t="s">
        <v>279</v>
      </c>
      <c r="E24" s="67" t="s">
        <v>466</v>
      </c>
      <c r="F24" s="67" t="s">
        <v>12</v>
      </c>
      <c r="G24" s="67" t="s">
        <v>468</v>
      </c>
      <c r="H24" s="67" t="s">
        <v>193</v>
      </c>
      <c r="I24" s="7">
        <v>8.7899999999999991</v>
      </c>
      <c r="J24" s="7">
        <v>8.7899999999999991</v>
      </c>
      <c r="K24" s="10">
        <v>10.37</v>
      </c>
      <c r="L24" s="14"/>
      <c r="M24" s="14"/>
      <c r="N24" s="14"/>
      <c r="O24" s="14"/>
      <c r="P24" s="14"/>
      <c r="Q24" s="14"/>
      <c r="R24" s="14"/>
      <c r="S24" s="14"/>
      <c r="T24" s="14"/>
      <c r="U24" s="14"/>
      <c r="V24" s="14"/>
      <c r="W24" s="14"/>
      <c r="X24" s="14"/>
    </row>
    <row r="25" spans="1:24" ht="22.5" x14ac:dyDescent="0.25">
      <c r="A25" s="86"/>
      <c r="B25" s="70"/>
      <c r="C25" s="72"/>
      <c r="D25" s="32" t="s">
        <v>280</v>
      </c>
      <c r="E25" s="68"/>
      <c r="F25" s="68"/>
      <c r="G25" s="68"/>
      <c r="H25" s="68"/>
      <c r="I25" s="7">
        <v>9.09</v>
      </c>
      <c r="J25" s="7">
        <v>9.09</v>
      </c>
      <c r="K25" s="10">
        <v>10.73</v>
      </c>
      <c r="L25" s="14"/>
      <c r="M25" s="14"/>
      <c r="N25" s="14"/>
      <c r="O25" s="14"/>
      <c r="P25" s="14"/>
      <c r="Q25" s="14"/>
      <c r="R25" s="14"/>
      <c r="S25" s="14"/>
      <c r="T25" s="14"/>
      <c r="U25" s="14"/>
      <c r="V25" s="14"/>
      <c r="W25" s="14"/>
      <c r="X25" s="14"/>
    </row>
    <row r="26" spans="1:24" ht="22.5" customHeight="1" x14ac:dyDescent="0.25">
      <c r="A26" s="84">
        <f t="shared" ref="A26" si="1">A24+1</f>
        <v>9</v>
      </c>
      <c r="B26" s="69">
        <v>42723</v>
      </c>
      <c r="C26" s="71" t="s">
        <v>463</v>
      </c>
      <c r="D26" s="28" t="s">
        <v>279</v>
      </c>
      <c r="E26" s="67" t="s">
        <v>464</v>
      </c>
      <c r="F26" s="67" t="s">
        <v>12</v>
      </c>
      <c r="G26" s="67" t="s">
        <v>465</v>
      </c>
      <c r="H26" s="67" t="s">
        <v>193</v>
      </c>
      <c r="I26" s="7">
        <v>17.87</v>
      </c>
      <c r="J26" s="7">
        <v>16.600000000000001</v>
      </c>
      <c r="K26" s="10">
        <v>19.59</v>
      </c>
      <c r="L26" s="14"/>
      <c r="M26" s="14"/>
      <c r="N26" s="14"/>
      <c r="O26" s="14"/>
      <c r="P26" s="14"/>
      <c r="Q26" s="14"/>
      <c r="R26" s="14"/>
      <c r="S26" s="14"/>
      <c r="T26" s="14"/>
      <c r="U26" s="14"/>
      <c r="V26" s="14"/>
      <c r="W26" s="14"/>
      <c r="X26" s="14"/>
    </row>
    <row r="27" spans="1:24" ht="22.5" x14ac:dyDescent="0.25">
      <c r="A27" s="86"/>
      <c r="B27" s="70"/>
      <c r="C27" s="72"/>
      <c r="D27" s="32" t="s">
        <v>280</v>
      </c>
      <c r="E27" s="68"/>
      <c r="F27" s="68"/>
      <c r="G27" s="68"/>
      <c r="H27" s="68"/>
      <c r="I27" s="7">
        <v>18.48</v>
      </c>
      <c r="J27" s="7">
        <v>17.16</v>
      </c>
      <c r="K27" s="10">
        <v>20.25</v>
      </c>
      <c r="L27" s="14"/>
      <c r="M27" s="14"/>
      <c r="N27" s="14"/>
      <c r="O27" s="14"/>
      <c r="P27" s="14"/>
      <c r="Q27" s="14"/>
      <c r="R27" s="14"/>
      <c r="S27" s="14"/>
      <c r="T27" s="14"/>
      <c r="U27" s="14"/>
      <c r="V27" s="14"/>
      <c r="W27" s="14"/>
      <c r="X27" s="14"/>
    </row>
    <row r="28" spans="1:24" ht="22.5" customHeight="1" x14ac:dyDescent="0.25">
      <c r="A28" s="84">
        <f>A26+1</f>
        <v>10</v>
      </c>
      <c r="B28" s="69">
        <v>42723</v>
      </c>
      <c r="C28" s="71" t="s">
        <v>462</v>
      </c>
      <c r="D28" s="32" t="s">
        <v>279</v>
      </c>
      <c r="E28" s="67" t="s">
        <v>75</v>
      </c>
      <c r="F28" s="67" t="s">
        <v>17</v>
      </c>
      <c r="G28" s="67" t="s">
        <v>18</v>
      </c>
      <c r="H28" s="67" t="s">
        <v>193</v>
      </c>
      <c r="I28" s="7">
        <v>21.38</v>
      </c>
      <c r="J28" s="7">
        <v>11.19</v>
      </c>
      <c r="K28" s="10">
        <v>13.2</v>
      </c>
      <c r="L28" s="14"/>
      <c r="M28" s="14"/>
      <c r="N28" s="14"/>
      <c r="O28" s="14"/>
      <c r="P28" s="14"/>
      <c r="Q28" s="14"/>
      <c r="R28" s="14"/>
      <c r="S28" s="14"/>
      <c r="T28" s="14"/>
      <c r="U28" s="14"/>
      <c r="V28" s="14"/>
      <c r="W28" s="14"/>
      <c r="X28" s="14"/>
    </row>
    <row r="29" spans="1:24" ht="22.5" x14ac:dyDescent="0.25">
      <c r="A29" s="86"/>
      <c r="B29" s="70"/>
      <c r="C29" s="72"/>
      <c r="D29" s="32" t="s">
        <v>280</v>
      </c>
      <c r="E29" s="68"/>
      <c r="F29" s="68"/>
      <c r="G29" s="68"/>
      <c r="H29" s="68"/>
      <c r="I29" s="7">
        <v>22.11</v>
      </c>
      <c r="J29" s="7">
        <v>11.57</v>
      </c>
      <c r="K29" s="10">
        <v>13.65</v>
      </c>
      <c r="L29" s="14"/>
      <c r="M29" s="14"/>
      <c r="N29" s="14"/>
      <c r="O29" s="14"/>
      <c r="P29" s="14"/>
      <c r="Q29" s="14"/>
      <c r="R29" s="14"/>
      <c r="S29" s="14"/>
      <c r="T29" s="14"/>
      <c r="U29" s="14"/>
      <c r="V29" s="14"/>
      <c r="W29" s="14"/>
      <c r="X29" s="14"/>
    </row>
    <row r="30" spans="1:24" x14ac:dyDescent="0.25">
      <c r="A30" s="98" t="s">
        <v>389</v>
      </c>
      <c r="B30" s="99"/>
      <c r="C30" s="99"/>
      <c r="D30" s="99"/>
      <c r="E30" s="99"/>
      <c r="F30" s="99"/>
      <c r="G30" s="99"/>
      <c r="H30" s="99"/>
      <c r="I30" s="99"/>
      <c r="J30" s="99"/>
      <c r="K30" s="100"/>
      <c r="L30" s="14"/>
      <c r="M30" s="14"/>
      <c r="N30" s="14"/>
      <c r="O30" s="14"/>
      <c r="P30" s="14"/>
      <c r="Q30" s="14"/>
      <c r="R30" s="14"/>
      <c r="S30" s="14"/>
      <c r="T30" s="14"/>
      <c r="U30" s="14"/>
      <c r="V30" s="14"/>
      <c r="W30" s="14"/>
      <c r="X30" s="14"/>
    </row>
    <row r="31" spans="1:24" ht="104.25" customHeight="1" x14ac:dyDescent="0.25">
      <c r="A31" s="84">
        <f>A28+1</f>
        <v>11</v>
      </c>
      <c r="B31" s="69" t="s">
        <v>321</v>
      </c>
      <c r="C31" s="69" t="s">
        <v>336</v>
      </c>
      <c r="D31" s="32" t="s">
        <v>279</v>
      </c>
      <c r="E31" s="67" t="s">
        <v>232</v>
      </c>
      <c r="F31" s="67" t="s">
        <v>194</v>
      </c>
      <c r="G31" s="67" t="s">
        <v>454</v>
      </c>
      <c r="H31" s="67" t="s">
        <v>193</v>
      </c>
      <c r="I31" s="7">
        <v>30.45</v>
      </c>
      <c r="J31" s="7">
        <v>19.600000000000001</v>
      </c>
      <c r="K31" s="7">
        <v>23.13</v>
      </c>
    </row>
    <row r="32" spans="1:24" ht="78.75" customHeight="1" x14ac:dyDescent="0.25">
      <c r="A32" s="86"/>
      <c r="B32" s="70"/>
      <c r="C32" s="70"/>
      <c r="D32" s="32" t="s">
        <v>280</v>
      </c>
      <c r="E32" s="68"/>
      <c r="F32" s="68"/>
      <c r="G32" s="68"/>
      <c r="H32" s="68"/>
      <c r="I32" s="7">
        <v>32.28</v>
      </c>
      <c r="J32" s="7">
        <v>23.52</v>
      </c>
      <c r="K32" s="7">
        <v>27.75</v>
      </c>
    </row>
    <row r="33" spans="1:24" x14ac:dyDescent="0.25">
      <c r="A33" s="98" t="s">
        <v>390</v>
      </c>
      <c r="B33" s="99"/>
      <c r="C33" s="99"/>
      <c r="D33" s="99"/>
      <c r="E33" s="99"/>
      <c r="F33" s="99"/>
      <c r="G33" s="99"/>
      <c r="H33" s="99"/>
      <c r="I33" s="99"/>
      <c r="J33" s="99"/>
      <c r="K33" s="100"/>
      <c r="L33" s="14"/>
      <c r="M33" s="14"/>
      <c r="N33" s="14"/>
      <c r="O33" s="14"/>
      <c r="P33" s="14"/>
      <c r="Q33" s="14"/>
      <c r="R33" s="14"/>
      <c r="S33" s="14"/>
      <c r="T33" s="14"/>
      <c r="U33" s="14"/>
      <c r="V33" s="14"/>
      <c r="W33" s="14"/>
      <c r="X33" s="14"/>
    </row>
    <row r="34" spans="1:24" ht="22.5" x14ac:dyDescent="0.25">
      <c r="A34" s="84">
        <f>A31+1</f>
        <v>12</v>
      </c>
      <c r="B34" s="69" t="s">
        <v>344</v>
      </c>
      <c r="C34" s="69" t="s">
        <v>345</v>
      </c>
      <c r="D34" s="32" t="s">
        <v>279</v>
      </c>
      <c r="E34" s="67" t="s">
        <v>267</v>
      </c>
      <c r="F34" s="67" t="s">
        <v>19</v>
      </c>
      <c r="G34" s="67" t="s">
        <v>20</v>
      </c>
      <c r="H34" s="73" t="s">
        <v>193</v>
      </c>
      <c r="I34" s="7">
        <v>22.46</v>
      </c>
      <c r="J34" s="7">
        <v>18.84</v>
      </c>
      <c r="K34" s="7" t="s">
        <v>294</v>
      </c>
    </row>
    <row r="35" spans="1:24" ht="22.5" x14ac:dyDescent="0.25">
      <c r="A35" s="86"/>
      <c r="B35" s="80"/>
      <c r="C35" s="80"/>
      <c r="D35" s="32" t="s">
        <v>280</v>
      </c>
      <c r="E35" s="68"/>
      <c r="F35" s="82"/>
      <c r="G35" s="82"/>
      <c r="H35" s="73"/>
      <c r="I35" s="7">
        <v>22.46</v>
      </c>
      <c r="J35" s="7">
        <v>19.52</v>
      </c>
      <c r="K35" s="7" t="s">
        <v>294</v>
      </c>
    </row>
    <row r="36" spans="1:24" ht="22.5" x14ac:dyDescent="0.25">
      <c r="A36" s="84">
        <f>A34+1</f>
        <v>13</v>
      </c>
      <c r="B36" s="69" t="s">
        <v>309</v>
      </c>
      <c r="C36" s="69" t="s">
        <v>343</v>
      </c>
      <c r="D36" s="32" t="s">
        <v>279</v>
      </c>
      <c r="E36" s="67" t="s">
        <v>342</v>
      </c>
      <c r="F36" s="73" t="s">
        <v>19</v>
      </c>
      <c r="G36" s="67" t="s">
        <v>22</v>
      </c>
      <c r="H36" s="67" t="s">
        <v>193</v>
      </c>
      <c r="I36" s="7">
        <v>33.43</v>
      </c>
      <c r="J36" s="7">
        <v>26</v>
      </c>
      <c r="K36" s="7" t="s">
        <v>294</v>
      </c>
      <c r="L36" s="14"/>
      <c r="M36" s="14"/>
      <c r="N36" s="14"/>
      <c r="O36" s="14"/>
      <c r="P36" s="14"/>
      <c r="Q36" s="14"/>
      <c r="R36" s="14"/>
      <c r="S36" s="14"/>
      <c r="T36" s="14"/>
      <c r="U36" s="14"/>
      <c r="V36" s="14"/>
      <c r="W36" s="14"/>
      <c r="X36" s="14"/>
    </row>
    <row r="37" spans="1:24" ht="22.5" x14ac:dyDescent="0.25">
      <c r="A37" s="86"/>
      <c r="B37" s="70"/>
      <c r="C37" s="70"/>
      <c r="D37" s="32" t="s">
        <v>280</v>
      </c>
      <c r="E37" s="68"/>
      <c r="F37" s="73"/>
      <c r="G37" s="68"/>
      <c r="H37" s="68"/>
      <c r="I37" s="7">
        <v>34.770000000000003</v>
      </c>
      <c r="J37" s="7">
        <v>26.94</v>
      </c>
      <c r="K37" s="7" t="s">
        <v>294</v>
      </c>
    </row>
    <row r="38" spans="1:24" ht="22.5" x14ac:dyDescent="0.25">
      <c r="A38" s="84">
        <f>A36+1</f>
        <v>14</v>
      </c>
      <c r="B38" s="69">
        <v>42700</v>
      </c>
      <c r="C38" s="69" t="s">
        <v>347</v>
      </c>
      <c r="D38" s="32" t="s">
        <v>279</v>
      </c>
      <c r="E38" s="67" t="s">
        <v>23</v>
      </c>
      <c r="F38" s="67" t="s">
        <v>19</v>
      </c>
      <c r="G38" s="67" t="s">
        <v>24</v>
      </c>
      <c r="H38" s="67" t="s">
        <v>192</v>
      </c>
      <c r="I38" s="7">
        <v>4.54</v>
      </c>
      <c r="J38" s="7" t="s">
        <v>294</v>
      </c>
      <c r="K38" s="7" t="s">
        <v>294</v>
      </c>
    </row>
    <row r="39" spans="1:24" ht="22.5" x14ac:dyDescent="0.25">
      <c r="A39" s="86"/>
      <c r="B39" s="70"/>
      <c r="C39" s="70"/>
      <c r="D39" s="32" t="s">
        <v>280</v>
      </c>
      <c r="E39" s="68"/>
      <c r="F39" s="68"/>
      <c r="G39" s="68"/>
      <c r="H39" s="68"/>
      <c r="I39" s="7">
        <v>4.72</v>
      </c>
      <c r="J39" s="7" t="s">
        <v>294</v>
      </c>
      <c r="K39" s="7" t="s">
        <v>294</v>
      </c>
    </row>
    <row r="40" spans="1:24" ht="22.5" x14ac:dyDescent="0.25">
      <c r="A40" s="84">
        <f>A38+1</f>
        <v>15</v>
      </c>
      <c r="B40" s="69" t="s">
        <v>621</v>
      </c>
      <c r="C40" s="69" t="s">
        <v>623</v>
      </c>
      <c r="D40" s="32" t="s">
        <v>279</v>
      </c>
      <c r="E40" s="67" t="s">
        <v>341</v>
      </c>
      <c r="F40" s="67" t="s">
        <v>19</v>
      </c>
      <c r="G40" s="67" t="s">
        <v>24</v>
      </c>
      <c r="H40" s="67" t="s">
        <v>193</v>
      </c>
      <c r="I40" s="7">
        <v>18.54</v>
      </c>
      <c r="J40" s="7">
        <v>13.63</v>
      </c>
      <c r="K40" s="7">
        <v>16.079999999999998</v>
      </c>
    </row>
    <row r="41" spans="1:24" ht="22.5" x14ac:dyDescent="0.25">
      <c r="A41" s="85"/>
      <c r="B41" s="80"/>
      <c r="C41" s="80"/>
      <c r="D41" s="32" t="s">
        <v>280</v>
      </c>
      <c r="E41" s="82"/>
      <c r="F41" s="82"/>
      <c r="G41" s="82"/>
      <c r="H41" s="68"/>
      <c r="I41" s="7">
        <v>19.21</v>
      </c>
      <c r="J41" s="7">
        <v>14.12</v>
      </c>
      <c r="K41" s="7">
        <v>16.66</v>
      </c>
    </row>
    <row r="42" spans="1:24" ht="22.5" x14ac:dyDescent="0.25">
      <c r="A42" s="85"/>
      <c r="B42" s="80"/>
      <c r="C42" s="80"/>
      <c r="D42" s="60" t="s">
        <v>622</v>
      </c>
      <c r="E42" s="82"/>
      <c r="F42" s="82"/>
      <c r="G42" s="82"/>
      <c r="H42" s="67" t="s">
        <v>624</v>
      </c>
      <c r="I42" s="7">
        <v>8.1199999999999992</v>
      </c>
      <c r="J42" s="7" t="s">
        <v>294</v>
      </c>
      <c r="K42" s="7" t="s">
        <v>294</v>
      </c>
    </row>
    <row r="43" spans="1:24" ht="22.5" x14ac:dyDescent="0.25">
      <c r="A43" s="85"/>
      <c r="B43" s="80"/>
      <c r="C43" s="80"/>
      <c r="D43" s="60" t="s">
        <v>280</v>
      </c>
      <c r="E43" s="82"/>
      <c r="F43" s="82"/>
      <c r="G43" s="68"/>
      <c r="H43" s="68"/>
      <c r="I43" s="7">
        <v>8.1199999999999992</v>
      </c>
      <c r="J43" s="7" t="s">
        <v>294</v>
      </c>
      <c r="K43" s="7" t="s">
        <v>294</v>
      </c>
    </row>
    <row r="44" spans="1:24" ht="22.5" x14ac:dyDescent="0.25">
      <c r="A44" s="85"/>
      <c r="B44" s="80"/>
      <c r="C44" s="80"/>
      <c r="D44" s="32" t="s">
        <v>279</v>
      </c>
      <c r="E44" s="82"/>
      <c r="F44" s="82"/>
      <c r="G44" s="67" t="s">
        <v>21</v>
      </c>
      <c r="H44" s="67" t="s">
        <v>193</v>
      </c>
      <c r="I44" s="7">
        <v>39.29</v>
      </c>
      <c r="J44" s="7">
        <v>19.48</v>
      </c>
      <c r="K44" s="10">
        <v>22.99</v>
      </c>
    </row>
    <row r="45" spans="1:24" ht="22.5" x14ac:dyDescent="0.25">
      <c r="A45" s="85"/>
      <c r="B45" s="80"/>
      <c r="C45" s="80"/>
      <c r="D45" s="32" t="s">
        <v>280</v>
      </c>
      <c r="E45" s="82"/>
      <c r="F45" s="82"/>
      <c r="G45" s="68"/>
      <c r="H45" s="68"/>
      <c r="I45" s="7">
        <v>40.700000000000003</v>
      </c>
      <c r="J45" s="7">
        <v>20.18</v>
      </c>
      <c r="K45" s="10">
        <v>23.82</v>
      </c>
    </row>
    <row r="46" spans="1:24" ht="22.5" x14ac:dyDescent="0.25">
      <c r="A46" s="85"/>
      <c r="B46" s="80"/>
      <c r="C46" s="80"/>
      <c r="D46" s="32" t="s">
        <v>279</v>
      </c>
      <c r="E46" s="82"/>
      <c r="F46" s="82"/>
      <c r="G46" s="67" t="s">
        <v>337</v>
      </c>
      <c r="H46" s="67" t="s">
        <v>193</v>
      </c>
      <c r="I46" s="7">
        <v>39.29</v>
      </c>
      <c r="J46" s="7">
        <v>20.170000000000002</v>
      </c>
      <c r="K46" s="10">
        <v>23.8</v>
      </c>
    </row>
    <row r="47" spans="1:24" ht="22.5" x14ac:dyDescent="0.25">
      <c r="A47" s="85"/>
      <c r="B47" s="80"/>
      <c r="C47" s="80"/>
      <c r="D47" s="32" t="s">
        <v>280</v>
      </c>
      <c r="E47" s="82"/>
      <c r="F47" s="82"/>
      <c r="G47" s="68"/>
      <c r="H47" s="68"/>
      <c r="I47" s="7">
        <v>40.700000000000003</v>
      </c>
      <c r="J47" s="7">
        <v>20.9</v>
      </c>
      <c r="K47" s="10">
        <v>24.66</v>
      </c>
    </row>
    <row r="48" spans="1:24" ht="27" customHeight="1" x14ac:dyDescent="0.25">
      <c r="A48" s="85"/>
      <c r="B48" s="80"/>
      <c r="C48" s="80"/>
      <c r="D48" s="32" t="s">
        <v>279</v>
      </c>
      <c r="E48" s="82"/>
      <c r="F48" s="82"/>
      <c r="G48" s="67" t="s">
        <v>338</v>
      </c>
      <c r="H48" s="67" t="s">
        <v>193</v>
      </c>
      <c r="I48" s="7">
        <v>39.29</v>
      </c>
      <c r="J48" s="7">
        <v>16.79</v>
      </c>
      <c r="K48" s="10">
        <v>19.809999999999999</v>
      </c>
    </row>
    <row r="49" spans="1:24" ht="30" customHeight="1" x14ac:dyDescent="0.25">
      <c r="A49" s="85"/>
      <c r="B49" s="80"/>
      <c r="C49" s="80"/>
      <c r="D49" s="32" t="s">
        <v>280</v>
      </c>
      <c r="E49" s="82"/>
      <c r="F49" s="82"/>
      <c r="G49" s="68"/>
      <c r="H49" s="68"/>
      <c r="I49" s="7">
        <v>40.700000000000003</v>
      </c>
      <c r="J49" s="7">
        <v>17.399999999999999</v>
      </c>
      <c r="K49" s="10">
        <v>20.52</v>
      </c>
    </row>
    <row r="50" spans="1:24" ht="29.25" customHeight="1" x14ac:dyDescent="0.25">
      <c r="A50" s="85"/>
      <c r="B50" s="80"/>
      <c r="C50" s="80"/>
      <c r="D50" s="32" t="s">
        <v>279</v>
      </c>
      <c r="E50" s="82"/>
      <c r="F50" s="82"/>
      <c r="G50" s="67" t="s">
        <v>339</v>
      </c>
      <c r="H50" s="67" t="s">
        <v>193</v>
      </c>
      <c r="I50" s="7">
        <v>39.29</v>
      </c>
      <c r="J50" s="7">
        <v>18.14</v>
      </c>
      <c r="K50" s="10">
        <v>21.41</v>
      </c>
    </row>
    <row r="51" spans="1:24" ht="28.5" customHeight="1" x14ac:dyDescent="0.25">
      <c r="A51" s="85"/>
      <c r="B51" s="80"/>
      <c r="C51" s="80"/>
      <c r="D51" s="32" t="s">
        <v>280</v>
      </c>
      <c r="E51" s="82"/>
      <c r="F51" s="82"/>
      <c r="G51" s="68"/>
      <c r="H51" s="68"/>
      <c r="I51" s="7">
        <v>40.700000000000003</v>
      </c>
      <c r="J51" s="7">
        <v>18.79</v>
      </c>
      <c r="K51" s="10">
        <v>22.18</v>
      </c>
    </row>
    <row r="52" spans="1:24" ht="22.5" customHeight="1" x14ac:dyDescent="0.25">
      <c r="A52" s="85"/>
      <c r="B52" s="80"/>
      <c r="C52" s="80"/>
      <c r="D52" s="32" t="s">
        <v>279</v>
      </c>
      <c r="E52" s="82"/>
      <c r="F52" s="82"/>
      <c r="G52" s="67" t="s">
        <v>340</v>
      </c>
      <c r="H52" s="67" t="s">
        <v>193</v>
      </c>
      <c r="I52" s="7">
        <v>39.29</v>
      </c>
      <c r="J52" s="7">
        <v>18.14</v>
      </c>
      <c r="K52" s="10">
        <v>21.41</v>
      </c>
    </row>
    <row r="53" spans="1:24" ht="22.5" x14ac:dyDescent="0.25">
      <c r="A53" s="85"/>
      <c r="B53" s="80"/>
      <c r="C53" s="80"/>
      <c r="D53" s="32" t="s">
        <v>280</v>
      </c>
      <c r="E53" s="82"/>
      <c r="F53" s="82"/>
      <c r="G53" s="68"/>
      <c r="H53" s="68"/>
      <c r="I53" s="7">
        <v>40.700000000000003</v>
      </c>
      <c r="J53" s="7">
        <v>18.79</v>
      </c>
      <c r="K53" s="10">
        <v>22.18</v>
      </c>
    </row>
    <row r="54" spans="1:24" ht="22.5" x14ac:dyDescent="0.25">
      <c r="A54" s="85"/>
      <c r="B54" s="80"/>
      <c r="C54" s="80"/>
      <c r="D54" s="32" t="s">
        <v>279</v>
      </c>
      <c r="E54" s="82"/>
      <c r="F54" s="82"/>
      <c r="G54" s="67" t="s">
        <v>444</v>
      </c>
      <c r="H54" s="67" t="s">
        <v>193</v>
      </c>
      <c r="I54" s="7">
        <v>39.29</v>
      </c>
      <c r="J54" s="7">
        <v>15.48</v>
      </c>
      <c r="K54" s="10">
        <v>18.27</v>
      </c>
    </row>
    <row r="55" spans="1:24" ht="22.5" x14ac:dyDescent="0.25">
      <c r="A55" s="85"/>
      <c r="B55" s="80"/>
      <c r="C55" s="80"/>
      <c r="D55" s="32" t="s">
        <v>280</v>
      </c>
      <c r="E55" s="82"/>
      <c r="F55" s="82"/>
      <c r="G55" s="68"/>
      <c r="H55" s="68"/>
      <c r="I55" s="7">
        <v>40.700000000000003</v>
      </c>
      <c r="J55" s="7">
        <v>16.04</v>
      </c>
      <c r="K55" s="10">
        <v>18.93</v>
      </c>
    </row>
    <row r="56" spans="1:24" ht="22.5" x14ac:dyDescent="0.25">
      <c r="A56" s="85"/>
      <c r="B56" s="80"/>
      <c r="C56" s="80"/>
      <c r="D56" s="32" t="s">
        <v>279</v>
      </c>
      <c r="E56" s="82"/>
      <c r="F56" s="82"/>
      <c r="G56" s="67" t="s">
        <v>270</v>
      </c>
      <c r="H56" s="67" t="s">
        <v>193</v>
      </c>
      <c r="I56" s="7">
        <v>39.29</v>
      </c>
      <c r="J56" s="7">
        <v>16.98</v>
      </c>
      <c r="K56" s="10">
        <v>20.04</v>
      </c>
    </row>
    <row r="57" spans="1:24" ht="22.5" x14ac:dyDescent="0.25">
      <c r="A57" s="86"/>
      <c r="B57" s="70"/>
      <c r="C57" s="70"/>
      <c r="D57" s="32" t="s">
        <v>280</v>
      </c>
      <c r="E57" s="68"/>
      <c r="F57" s="68"/>
      <c r="G57" s="68"/>
      <c r="H57" s="68"/>
      <c r="I57" s="7">
        <v>40.700000000000003</v>
      </c>
      <c r="J57" s="7">
        <v>17.59</v>
      </c>
      <c r="K57" s="10">
        <v>20.76</v>
      </c>
    </row>
    <row r="58" spans="1:24" ht="24.75" customHeight="1" x14ac:dyDescent="0.25">
      <c r="A58" s="84">
        <f>A40+1</f>
        <v>16</v>
      </c>
      <c r="B58" s="69">
        <v>42699</v>
      </c>
      <c r="C58" s="69" t="s">
        <v>346</v>
      </c>
      <c r="D58" s="32" t="s">
        <v>279</v>
      </c>
      <c r="E58" s="67" t="s">
        <v>271</v>
      </c>
      <c r="F58" s="67" t="s">
        <v>19</v>
      </c>
      <c r="G58" s="67" t="s">
        <v>270</v>
      </c>
      <c r="H58" s="67" t="s">
        <v>192</v>
      </c>
      <c r="I58" s="7">
        <v>14.93</v>
      </c>
      <c r="J58" s="7" t="s">
        <v>294</v>
      </c>
      <c r="K58" s="7" t="s">
        <v>294</v>
      </c>
    </row>
    <row r="59" spans="1:24" ht="24" customHeight="1" x14ac:dyDescent="0.25">
      <c r="A59" s="86"/>
      <c r="B59" s="87"/>
      <c r="C59" s="87"/>
      <c r="D59" s="32" t="s">
        <v>280</v>
      </c>
      <c r="E59" s="87"/>
      <c r="F59" s="87"/>
      <c r="G59" s="87"/>
      <c r="H59" s="68"/>
      <c r="I59" s="7">
        <v>15.53</v>
      </c>
      <c r="J59" s="7" t="s">
        <v>294</v>
      </c>
      <c r="K59" s="7" t="s">
        <v>294</v>
      </c>
    </row>
    <row r="60" spans="1:24" ht="15" customHeight="1" x14ac:dyDescent="0.25">
      <c r="A60" s="98" t="s">
        <v>291</v>
      </c>
      <c r="B60" s="99"/>
      <c r="C60" s="99"/>
      <c r="D60" s="99"/>
      <c r="E60" s="99"/>
      <c r="F60" s="99"/>
      <c r="G60" s="99"/>
      <c r="H60" s="99"/>
      <c r="I60" s="99"/>
      <c r="J60" s="99"/>
      <c r="K60" s="100"/>
      <c r="L60" s="14"/>
      <c r="M60" s="14"/>
      <c r="N60" s="14"/>
      <c r="O60" s="14"/>
      <c r="P60" s="14"/>
      <c r="Q60" s="14"/>
      <c r="R60" s="14"/>
      <c r="S60" s="14"/>
      <c r="T60" s="14"/>
      <c r="U60" s="14"/>
      <c r="V60" s="14"/>
      <c r="W60" s="14"/>
      <c r="X60" s="14"/>
    </row>
    <row r="61" spans="1:24" ht="21.75" customHeight="1" x14ac:dyDescent="0.25">
      <c r="A61" s="84">
        <f>A58+1</f>
        <v>17</v>
      </c>
      <c r="B61" s="69" t="s">
        <v>303</v>
      </c>
      <c r="C61" s="69" t="s">
        <v>396</v>
      </c>
      <c r="D61" s="32" t="s">
        <v>279</v>
      </c>
      <c r="E61" s="67" t="s">
        <v>268</v>
      </c>
      <c r="F61" s="67" t="s">
        <v>25</v>
      </c>
      <c r="G61" s="67" t="s">
        <v>397</v>
      </c>
      <c r="H61" s="67" t="s">
        <v>193</v>
      </c>
      <c r="I61" s="7">
        <v>55.01</v>
      </c>
      <c r="J61" s="7">
        <v>33.36</v>
      </c>
      <c r="K61" s="7" t="s">
        <v>294</v>
      </c>
    </row>
    <row r="62" spans="1:24" ht="24.75" customHeight="1" x14ac:dyDescent="0.25">
      <c r="A62" s="86"/>
      <c r="B62" s="70"/>
      <c r="C62" s="70"/>
      <c r="D62" s="32" t="s">
        <v>280</v>
      </c>
      <c r="E62" s="68"/>
      <c r="F62" s="68"/>
      <c r="G62" s="68"/>
      <c r="H62" s="68"/>
      <c r="I62" s="7">
        <v>55.55</v>
      </c>
      <c r="J62" s="7">
        <v>34.69</v>
      </c>
      <c r="K62" s="7" t="s">
        <v>294</v>
      </c>
    </row>
    <row r="63" spans="1:24" ht="22.5" x14ac:dyDescent="0.25">
      <c r="A63" s="84">
        <f>A61+1</f>
        <v>18</v>
      </c>
      <c r="B63" s="69" t="s">
        <v>303</v>
      </c>
      <c r="C63" s="71" t="s">
        <v>398</v>
      </c>
      <c r="D63" s="32" t="s">
        <v>279</v>
      </c>
      <c r="E63" s="67" t="s">
        <v>27</v>
      </c>
      <c r="F63" s="67" t="s">
        <v>25</v>
      </c>
      <c r="G63" s="67" t="s">
        <v>28</v>
      </c>
      <c r="H63" s="67" t="s">
        <v>193</v>
      </c>
      <c r="I63" s="7">
        <v>31.38</v>
      </c>
      <c r="J63" s="7">
        <v>31.38</v>
      </c>
      <c r="K63" s="7" t="s">
        <v>294</v>
      </c>
    </row>
    <row r="64" spans="1:24" ht="22.5" x14ac:dyDescent="0.25">
      <c r="A64" s="86"/>
      <c r="B64" s="70"/>
      <c r="C64" s="72"/>
      <c r="D64" s="32" t="s">
        <v>280</v>
      </c>
      <c r="E64" s="68"/>
      <c r="F64" s="68"/>
      <c r="G64" s="68"/>
      <c r="H64" s="68"/>
      <c r="I64" s="7">
        <v>32.61</v>
      </c>
      <c r="J64" s="7">
        <v>32.61</v>
      </c>
      <c r="K64" s="7" t="s">
        <v>294</v>
      </c>
    </row>
    <row r="65" spans="1:24" ht="22.5" x14ac:dyDescent="0.25">
      <c r="A65" s="84">
        <f t="shared" ref="A65" si="2">A63+1</f>
        <v>19</v>
      </c>
      <c r="B65" s="69" t="s">
        <v>309</v>
      </c>
      <c r="C65" s="71" t="s">
        <v>399</v>
      </c>
      <c r="D65" s="32" t="s">
        <v>279</v>
      </c>
      <c r="E65" s="67" t="s">
        <v>264</v>
      </c>
      <c r="F65" s="67" t="s">
        <v>25</v>
      </c>
      <c r="G65" s="67" t="s">
        <v>29</v>
      </c>
      <c r="H65" s="67" t="s">
        <v>193</v>
      </c>
      <c r="I65" s="7">
        <v>51.13</v>
      </c>
      <c r="J65" s="7">
        <v>34.44</v>
      </c>
      <c r="K65" s="7">
        <v>40.64</v>
      </c>
    </row>
    <row r="66" spans="1:24" ht="22.5" x14ac:dyDescent="0.25">
      <c r="A66" s="86"/>
      <c r="B66" s="70"/>
      <c r="C66" s="72"/>
      <c r="D66" s="32" t="s">
        <v>280</v>
      </c>
      <c r="E66" s="68"/>
      <c r="F66" s="68"/>
      <c r="G66" s="68"/>
      <c r="H66" s="68"/>
      <c r="I66" s="7">
        <v>51.82</v>
      </c>
      <c r="J66" s="7">
        <v>35.82</v>
      </c>
      <c r="K66" s="7">
        <v>42.27</v>
      </c>
    </row>
    <row r="67" spans="1:24" ht="22.5" x14ac:dyDescent="0.25">
      <c r="A67" s="84">
        <f t="shared" ref="A67" si="3">A65+1</f>
        <v>20</v>
      </c>
      <c r="B67" s="69">
        <v>42685</v>
      </c>
      <c r="C67" s="71" t="s">
        <v>400</v>
      </c>
      <c r="D67" s="32" t="s">
        <v>279</v>
      </c>
      <c r="E67" s="67" t="s">
        <v>30</v>
      </c>
      <c r="F67" s="67" t="s">
        <v>25</v>
      </c>
      <c r="G67" s="67" t="s">
        <v>31</v>
      </c>
      <c r="H67" s="67" t="s">
        <v>193</v>
      </c>
      <c r="I67" s="7">
        <v>35.04</v>
      </c>
      <c r="J67" s="7">
        <v>35.04</v>
      </c>
      <c r="K67" s="7">
        <v>41.35</v>
      </c>
    </row>
    <row r="68" spans="1:24" ht="22.5" x14ac:dyDescent="0.25">
      <c r="A68" s="86"/>
      <c r="B68" s="70"/>
      <c r="C68" s="72"/>
      <c r="D68" s="32" t="s">
        <v>280</v>
      </c>
      <c r="E68" s="68"/>
      <c r="F68" s="68"/>
      <c r="G68" s="68"/>
      <c r="H68" s="68"/>
      <c r="I68" s="7">
        <v>36.44</v>
      </c>
      <c r="J68" s="7">
        <v>36.44</v>
      </c>
      <c r="K68" s="7">
        <v>43</v>
      </c>
    </row>
    <row r="69" spans="1:24" ht="22.5" x14ac:dyDescent="0.25">
      <c r="A69" s="84">
        <v>18</v>
      </c>
      <c r="B69" s="69">
        <v>42699</v>
      </c>
      <c r="C69" s="71" t="s">
        <v>401</v>
      </c>
      <c r="D69" s="32" t="s">
        <v>279</v>
      </c>
      <c r="E69" s="67" t="s">
        <v>265</v>
      </c>
      <c r="F69" s="67" t="s">
        <v>25</v>
      </c>
      <c r="G69" s="67" t="s">
        <v>26</v>
      </c>
      <c r="H69" s="67" t="s">
        <v>192</v>
      </c>
      <c r="I69" s="7">
        <v>14.75</v>
      </c>
      <c r="J69" s="7" t="s">
        <v>294</v>
      </c>
      <c r="K69" s="7" t="s">
        <v>294</v>
      </c>
    </row>
    <row r="70" spans="1:24" ht="22.5" x14ac:dyDescent="0.25">
      <c r="A70" s="86"/>
      <c r="B70" s="70"/>
      <c r="C70" s="72"/>
      <c r="D70" s="32" t="s">
        <v>280</v>
      </c>
      <c r="E70" s="68"/>
      <c r="F70" s="68"/>
      <c r="G70" s="68"/>
      <c r="H70" s="68"/>
      <c r="I70" s="7">
        <v>14.75</v>
      </c>
      <c r="J70" s="7" t="s">
        <v>294</v>
      </c>
      <c r="K70" s="7" t="s">
        <v>294</v>
      </c>
    </row>
    <row r="71" spans="1:24" ht="22.5" x14ac:dyDescent="0.25">
      <c r="A71" s="84">
        <f>A69+1</f>
        <v>19</v>
      </c>
      <c r="B71" s="69" t="s">
        <v>486</v>
      </c>
      <c r="C71" s="71" t="s">
        <v>487</v>
      </c>
      <c r="D71" s="32" t="s">
        <v>279</v>
      </c>
      <c r="E71" s="67" t="s">
        <v>32</v>
      </c>
      <c r="F71" s="67" t="s">
        <v>25</v>
      </c>
      <c r="G71" s="67" t="s">
        <v>195</v>
      </c>
      <c r="H71" s="67" t="s">
        <v>193</v>
      </c>
      <c r="I71" s="7">
        <v>45.22</v>
      </c>
      <c r="J71" s="7">
        <v>45.22</v>
      </c>
      <c r="K71" s="7">
        <v>53.36</v>
      </c>
    </row>
    <row r="72" spans="1:24" ht="22.5" x14ac:dyDescent="0.25">
      <c r="A72" s="85"/>
      <c r="B72" s="80"/>
      <c r="C72" s="81"/>
      <c r="D72" s="32" t="s">
        <v>280</v>
      </c>
      <c r="E72" s="82"/>
      <c r="F72" s="82"/>
      <c r="G72" s="68"/>
      <c r="H72" s="68"/>
      <c r="I72" s="7">
        <v>46.8</v>
      </c>
      <c r="J72" s="7">
        <v>46.8</v>
      </c>
      <c r="K72" s="7">
        <v>55.22</v>
      </c>
    </row>
    <row r="73" spans="1:24" ht="22.5" x14ac:dyDescent="0.25">
      <c r="A73" s="85"/>
      <c r="B73" s="80" t="s">
        <v>486</v>
      </c>
      <c r="C73" s="81" t="s">
        <v>487</v>
      </c>
      <c r="D73" s="32" t="s">
        <v>279</v>
      </c>
      <c r="E73" s="82"/>
      <c r="F73" s="82"/>
      <c r="G73" s="67" t="s">
        <v>196</v>
      </c>
      <c r="H73" s="67" t="s">
        <v>193</v>
      </c>
      <c r="I73" s="7">
        <v>25.17</v>
      </c>
      <c r="J73" s="7">
        <v>25.17</v>
      </c>
      <c r="K73" s="7">
        <v>29.7</v>
      </c>
    </row>
    <row r="74" spans="1:24" ht="22.5" x14ac:dyDescent="0.25">
      <c r="A74" s="86"/>
      <c r="B74" s="70"/>
      <c r="C74" s="72"/>
      <c r="D74" s="32" t="s">
        <v>280</v>
      </c>
      <c r="E74" s="68"/>
      <c r="F74" s="68"/>
      <c r="G74" s="68"/>
      <c r="H74" s="68"/>
      <c r="I74" s="7">
        <v>26.05</v>
      </c>
      <c r="J74" s="7">
        <v>26.05</v>
      </c>
      <c r="K74" s="7">
        <v>30.74</v>
      </c>
    </row>
    <row r="75" spans="1:24" ht="22.5" customHeight="1" x14ac:dyDescent="0.25">
      <c r="A75" s="84">
        <f>A71+1</f>
        <v>20</v>
      </c>
      <c r="B75" s="69" t="s">
        <v>321</v>
      </c>
      <c r="C75" s="71" t="s">
        <v>485</v>
      </c>
      <c r="D75" s="32" t="s">
        <v>279</v>
      </c>
      <c r="E75" s="67" t="s">
        <v>33</v>
      </c>
      <c r="F75" s="67" t="s">
        <v>25</v>
      </c>
      <c r="G75" s="67" t="s">
        <v>34</v>
      </c>
      <c r="H75" s="67" t="s">
        <v>193</v>
      </c>
      <c r="I75" s="7">
        <v>57.55</v>
      </c>
      <c r="J75" s="7">
        <v>40.729999999999997</v>
      </c>
      <c r="K75" s="10" t="s">
        <v>333</v>
      </c>
      <c r="L75" s="14"/>
      <c r="M75" s="14"/>
      <c r="N75" s="14"/>
      <c r="O75" s="14"/>
      <c r="P75" s="14"/>
      <c r="Q75" s="14"/>
      <c r="R75" s="14"/>
      <c r="S75" s="14"/>
      <c r="T75" s="14"/>
      <c r="U75" s="14"/>
      <c r="V75" s="14"/>
      <c r="W75" s="14"/>
      <c r="X75" s="14"/>
    </row>
    <row r="76" spans="1:24" ht="22.5" x14ac:dyDescent="0.25">
      <c r="A76" s="86"/>
      <c r="B76" s="70"/>
      <c r="C76" s="72"/>
      <c r="D76" s="32" t="s">
        <v>280</v>
      </c>
      <c r="E76" s="68"/>
      <c r="F76" s="68"/>
      <c r="G76" s="68"/>
      <c r="H76" s="68"/>
      <c r="I76" s="7">
        <v>57.55</v>
      </c>
      <c r="J76" s="7">
        <v>42.24</v>
      </c>
      <c r="K76" s="10" t="s">
        <v>333</v>
      </c>
      <c r="L76" s="14"/>
      <c r="M76" s="14"/>
      <c r="N76" s="14"/>
      <c r="O76" s="14"/>
      <c r="P76" s="14"/>
      <c r="Q76" s="14"/>
      <c r="R76" s="14"/>
      <c r="S76" s="14"/>
      <c r="T76" s="14"/>
      <c r="U76" s="14"/>
      <c r="V76" s="14"/>
      <c r="W76" s="14"/>
      <c r="X76" s="14"/>
    </row>
    <row r="77" spans="1:24" ht="22.5" x14ac:dyDescent="0.25">
      <c r="A77" s="84">
        <f>A75+1</f>
        <v>21</v>
      </c>
      <c r="B77" s="69" t="s">
        <v>311</v>
      </c>
      <c r="C77" s="71" t="s">
        <v>496</v>
      </c>
      <c r="D77" s="32" t="s">
        <v>279</v>
      </c>
      <c r="E77" s="67" t="s">
        <v>36</v>
      </c>
      <c r="F77" s="67" t="s">
        <v>25</v>
      </c>
      <c r="G77" s="67" t="s">
        <v>35</v>
      </c>
      <c r="H77" s="67" t="s">
        <v>193</v>
      </c>
      <c r="I77" s="7">
        <v>40.1</v>
      </c>
      <c r="J77" s="7">
        <v>40.1</v>
      </c>
      <c r="K77" s="7">
        <v>47.32</v>
      </c>
    </row>
    <row r="78" spans="1:24" ht="22.5" x14ac:dyDescent="0.25">
      <c r="A78" s="86"/>
      <c r="B78" s="70"/>
      <c r="C78" s="72"/>
      <c r="D78" s="32" t="s">
        <v>280</v>
      </c>
      <c r="E78" s="68"/>
      <c r="F78" s="68"/>
      <c r="G78" s="68"/>
      <c r="H78" s="68"/>
      <c r="I78" s="7">
        <v>40.1</v>
      </c>
      <c r="J78" s="7">
        <v>40.1</v>
      </c>
      <c r="K78" s="7">
        <v>47.32</v>
      </c>
    </row>
    <row r="79" spans="1:24" ht="22.5" x14ac:dyDescent="0.25">
      <c r="A79" s="84">
        <f>A77+1</f>
        <v>22</v>
      </c>
      <c r="B79" s="69">
        <v>42723</v>
      </c>
      <c r="C79" s="71" t="s">
        <v>488</v>
      </c>
      <c r="D79" s="32" t="s">
        <v>279</v>
      </c>
      <c r="E79" s="67" t="s">
        <v>37</v>
      </c>
      <c r="F79" s="67" t="s">
        <v>25</v>
      </c>
      <c r="G79" s="67" t="s">
        <v>497</v>
      </c>
      <c r="H79" s="67" t="s">
        <v>193</v>
      </c>
      <c r="I79" s="7">
        <v>52.85</v>
      </c>
      <c r="J79" s="7">
        <v>50.95</v>
      </c>
      <c r="K79" s="7">
        <v>60.12</v>
      </c>
    </row>
    <row r="80" spans="1:24" ht="22.5" x14ac:dyDescent="0.25">
      <c r="A80" s="86"/>
      <c r="B80" s="70"/>
      <c r="C80" s="72"/>
      <c r="D80" s="32" t="s">
        <v>280</v>
      </c>
      <c r="E80" s="68"/>
      <c r="F80" s="68"/>
      <c r="G80" s="68"/>
      <c r="H80" s="68"/>
      <c r="I80" s="7">
        <v>54.65</v>
      </c>
      <c r="J80" s="7">
        <v>52.68</v>
      </c>
      <c r="K80" s="7">
        <v>62.16</v>
      </c>
    </row>
    <row r="81" spans="1:24" ht="22.5" x14ac:dyDescent="0.25">
      <c r="A81" s="84">
        <f>A79+1</f>
        <v>23</v>
      </c>
      <c r="B81" s="69" t="s">
        <v>311</v>
      </c>
      <c r="C81" s="71" t="s">
        <v>490</v>
      </c>
      <c r="D81" s="32" t="s">
        <v>279</v>
      </c>
      <c r="E81" s="67" t="s">
        <v>46</v>
      </c>
      <c r="F81" s="67" t="s">
        <v>25</v>
      </c>
      <c r="G81" s="67" t="s">
        <v>43</v>
      </c>
      <c r="H81" s="67" t="s">
        <v>193</v>
      </c>
      <c r="I81" s="7">
        <v>38.61</v>
      </c>
      <c r="J81" s="7">
        <v>38.61</v>
      </c>
      <c r="K81" s="7">
        <v>45.56</v>
      </c>
    </row>
    <row r="82" spans="1:24" ht="22.5" x14ac:dyDescent="0.25">
      <c r="A82" s="86"/>
      <c r="B82" s="70"/>
      <c r="C82" s="72"/>
      <c r="D82" s="32" t="s">
        <v>280</v>
      </c>
      <c r="E82" s="68"/>
      <c r="F82" s="68"/>
      <c r="G82" s="68"/>
      <c r="H82" s="68"/>
      <c r="I82" s="7">
        <v>42.95</v>
      </c>
      <c r="J82" s="7">
        <v>39.92</v>
      </c>
      <c r="K82" s="7">
        <v>47.11</v>
      </c>
    </row>
    <row r="83" spans="1:24" ht="22.5" x14ac:dyDescent="0.25">
      <c r="A83" s="84">
        <f>A81+1</f>
        <v>24</v>
      </c>
      <c r="B83" s="69" t="s">
        <v>303</v>
      </c>
      <c r="C83" s="71" t="s">
        <v>489</v>
      </c>
      <c r="D83" s="32" t="s">
        <v>279</v>
      </c>
      <c r="E83" s="67" t="s">
        <v>54</v>
      </c>
      <c r="F83" s="67" t="s">
        <v>25</v>
      </c>
      <c r="G83" s="73" t="s">
        <v>206</v>
      </c>
      <c r="H83" s="67" t="s">
        <v>193</v>
      </c>
      <c r="I83" s="10">
        <v>92.55</v>
      </c>
      <c r="J83" s="10">
        <v>39.119999999999997</v>
      </c>
      <c r="K83" s="10">
        <v>46.16</v>
      </c>
      <c r="L83" s="14"/>
      <c r="M83" s="14"/>
      <c r="N83" s="14"/>
      <c r="O83" s="14"/>
      <c r="P83" s="14"/>
      <c r="Q83" s="14"/>
      <c r="R83" s="14"/>
      <c r="S83" s="14"/>
      <c r="T83" s="14"/>
      <c r="U83" s="14"/>
      <c r="V83" s="14"/>
      <c r="W83" s="14"/>
      <c r="X83" s="14"/>
    </row>
    <row r="84" spans="1:24" ht="22.5" x14ac:dyDescent="0.25">
      <c r="A84" s="86"/>
      <c r="B84" s="70"/>
      <c r="C84" s="72"/>
      <c r="D84" s="32" t="s">
        <v>280</v>
      </c>
      <c r="E84" s="68"/>
      <c r="F84" s="68"/>
      <c r="G84" s="132"/>
      <c r="H84" s="90"/>
      <c r="I84" s="10">
        <v>92.55</v>
      </c>
      <c r="J84" s="10">
        <v>40.68</v>
      </c>
      <c r="K84" s="10">
        <v>48</v>
      </c>
      <c r="L84" s="14"/>
      <c r="M84" s="14"/>
      <c r="N84" s="14"/>
      <c r="O84" s="14"/>
      <c r="P84" s="14"/>
      <c r="Q84" s="14"/>
      <c r="R84" s="14"/>
      <c r="S84" s="14"/>
      <c r="T84" s="14"/>
      <c r="U84" s="14"/>
      <c r="V84" s="14"/>
      <c r="W84" s="14"/>
      <c r="X84" s="14"/>
    </row>
    <row r="85" spans="1:24" ht="24.75" customHeight="1" x14ac:dyDescent="0.25">
      <c r="A85" s="84" t="e">
        <f>#REF!+1</f>
        <v>#REF!</v>
      </c>
      <c r="B85" s="69" t="s">
        <v>305</v>
      </c>
      <c r="C85" s="67" t="s">
        <v>498</v>
      </c>
      <c r="D85" s="32" t="s">
        <v>279</v>
      </c>
      <c r="E85" s="67" t="s">
        <v>239</v>
      </c>
      <c r="F85" s="67" t="s">
        <v>25</v>
      </c>
      <c r="G85" s="67" t="s">
        <v>455</v>
      </c>
      <c r="H85" s="67" t="s">
        <v>193</v>
      </c>
      <c r="I85" s="10">
        <v>52.67</v>
      </c>
      <c r="J85" s="10">
        <v>52.67</v>
      </c>
      <c r="K85" s="10">
        <v>62.15</v>
      </c>
      <c r="L85" s="14"/>
      <c r="M85" s="14"/>
      <c r="N85" s="14"/>
      <c r="O85" s="14"/>
      <c r="P85" s="14"/>
      <c r="Q85" s="14"/>
      <c r="R85" s="14"/>
      <c r="S85" s="14"/>
      <c r="T85" s="14"/>
      <c r="U85" s="14"/>
      <c r="V85" s="14"/>
      <c r="W85" s="14"/>
      <c r="X85" s="14"/>
    </row>
    <row r="86" spans="1:24" ht="22.5" x14ac:dyDescent="0.25">
      <c r="A86" s="85"/>
      <c r="B86" s="80"/>
      <c r="C86" s="82"/>
      <c r="D86" s="32" t="s">
        <v>280</v>
      </c>
      <c r="E86" s="82"/>
      <c r="F86" s="82"/>
      <c r="G86" s="82"/>
      <c r="H86" s="90"/>
      <c r="I86" s="10">
        <v>54.51</v>
      </c>
      <c r="J86" s="10">
        <v>54.51</v>
      </c>
      <c r="K86" s="10">
        <v>64.319999999999993</v>
      </c>
      <c r="L86" s="14"/>
      <c r="M86" s="14"/>
      <c r="N86" s="14"/>
      <c r="O86" s="14"/>
      <c r="P86" s="14"/>
      <c r="Q86" s="14"/>
      <c r="R86" s="14"/>
      <c r="S86" s="14"/>
      <c r="T86" s="14"/>
      <c r="U86" s="14"/>
      <c r="V86" s="14"/>
      <c r="W86" s="14"/>
      <c r="X86" s="14"/>
    </row>
    <row r="87" spans="1:24" ht="24.75" customHeight="1" x14ac:dyDescent="0.25">
      <c r="A87" s="85"/>
      <c r="B87" s="80"/>
      <c r="C87" s="82"/>
      <c r="D87" s="32" t="s">
        <v>279</v>
      </c>
      <c r="E87" s="82"/>
      <c r="F87" s="82"/>
      <c r="G87" s="67" t="s">
        <v>456</v>
      </c>
      <c r="H87" s="67" t="s">
        <v>193</v>
      </c>
      <c r="I87" s="10">
        <v>10.35</v>
      </c>
      <c r="J87" s="10">
        <v>9.07</v>
      </c>
      <c r="K87" s="10">
        <v>10.7</v>
      </c>
      <c r="L87" s="14"/>
      <c r="M87" s="14"/>
      <c r="N87" s="14"/>
      <c r="O87" s="14"/>
      <c r="P87" s="14"/>
      <c r="Q87" s="14"/>
      <c r="R87" s="14"/>
      <c r="S87" s="14"/>
      <c r="T87" s="14"/>
      <c r="U87" s="14"/>
      <c r="V87" s="14"/>
      <c r="W87" s="14"/>
      <c r="X87" s="14"/>
    </row>
    <row r="88" spans="1:24" ht="22.5" x14ac:dyDescent="0.25">
      <c r="A88" s="85"/>
      <c r="B88" s="80"/>
      <c r="C88" s="82"/>
      <c r="D88" s="32" t="s">
        <v>280</v>
      </c>
      <c r="E88" s="82"/>
      <c r="F88" s="82"/>
      <c r="G88" s="82"/>
      <c r="H88" s="90"/>
      <c r="I88" s="10">
        <v>10.54</v>
      </c>
      <c r="J88" s="10">
        <v>9.39</v>
      </c>
      <c r="K88" s="10">
        <v>11.08</v>
      </c>
      <c r="L88" s="14"/>
      <c r="M88" s="14"/>
      <c r="N88" s="14"/>
      <c r="O88" s="14"/>
      <c r="P88" s="14"/>
      <c r="Q88" s="14"/>
      <c r="R88" s="14"/>
      <c r="S88" s="14"/>
      <c r="T88" s="14"/>
      <c r="U88" s="14"/>
      <c r="V88" s="14"/>
      <c r="W88" s="14"/>
      <c r="X88" s="14"/>
    </row>
    <row r="89" spans="1:24" ht="24.75" customHeight="1" x14ac:dyDescent="0.25">
      <c r="A89" s="85"/>
      <c r="B89" s="80"/>
      <c r="C89" s="82"/>
      <c r="D89" s="32" t="s">
        <v>279</v>
      </c>
      <c r="E89" s="82"/>
      <c r="F89" s="82"/>
      <c r="G89" s="67" t="s">
        <v>445</v>
      </c>
      <c r="H89" s="67" t="s">
        <v>193</v>
      </c>
      <c r="I89" s="10">
        <v>39.049999999999997</v>
      </c>
      <c r="J89" s="10">
        <v>39.049999999999997</v>
      </c>
      <c r="K89" s="10">
        <v>46.08</v>
      </c>
      <c r="L89" s="14"/>
      <c r="M89" s="14"/>
      <c r="N89" s="14"/>
      <c r="O89" s="14"/>
      <c r="P89" s="14"/>
      <c r="Q89" s="14"/>
      <c r="R89" s="14"/>
      <c r="S89" s="14"/>
      <c r="T89" s="14"/>
      <c r="U89" s="14"/>
      <c r="V89" s="14"/>
      <c r="W89" s="14"/>
      <c r="X89" s="14"/>
    </row>
    <row r="90" spans="1:24" ht="22.5" x14ac:dyDescent="0.25">
      <c r="A90" s="86"/>
      <c r="B90" s="70"/>
      <c r="C90" s="68"/>
      <c r="D90" s="32" t="s">
        <v>280</v>
      </c>
      <c r="E90" s="82"/>
      <c r="F90" s="82"/>
      <c r="G90" s="82"/>
      <c r="H90" s="90"/>
      <c r="I90" s="10">
        <v>40.42</v>
      </c>
      <c r="J90" s="10">
        <v>40.42</v>
      </c>
      <c r="K90" s="10">
        <v>47.7</v>
      </c>
      <c r="L90" s="14"/>
      <c r="M90" s="14"/>
      <c r="N90" s="14"/>
      <c r="O90" s="14"/>
      <c r="P90" s="14"/>
      <c r="Q90" s="14"/>
      <c r="R90" s="14"/>
      <c r="S90" s="14"/>
      <c r="T90" s="14"/>
      <c r="U90" s="14"/>
      <c r="V90" s="14"/>
      <c r="W90" s="14"/>
      <c r="X90" s="14"/>
    </row>
    <row r="91" spans="1:24" ht="15" customHeight="1" x14ac:dyDescent="0.25">
      <c r="A91" s="84" t="e">
        <f>A85+1</f>
        <v>#REF!</v>
      </c>
      <c r="B91" s="69" t="s">
        <v>422</v>
      </c>
      <c r="C91" s="71" t="s">
        <v>440</v>
      </c>
      <c r="D91" s="32" t="s">
        <v>279</v>
      </c>
      <c r="E91" s="67" t="s">
        <v>39</v>
      </c>
      <c r="F91" s="67" t="s">
        <v>25</v>
      </c>
      <c r="G91" s="67" t="s">
        <v>197</v>
      </c>
      <c r="H91" s="67" t="s">
        <v>193</v>
      </c>
      <c r="I91" s="7">
        <v>45.9</v>
      </c>
      <c r="J91" s="7">
        <v>14.33</v>
      </c>
      <c r="K91" s="7">
        <v>16.91</v>
      </c>
    </row>
    <row r="92" spans="1:24" ht="22.5" x14ac:dyDescent="0.25">
      <c r="A92" s="85"/>
      <c r="B92" s="80"/>
      <c r="C92" s="81"/>
      <c r="D92" s="32" t="s">
        <v>280</v>
      </c>
      <c r="E92" s="82"/>
      <c r="F92" s="82"/>
      <c r="G92" s="68"/>
      <c r="H92" s="68"/>
      <c r="I92" s="7">
        <v>48.11</v>
      </c>
      <c r="J92" s="7">
        <v>18.63</v>
      </c>
      <c r="K92" s="7">
        <v>21.98</v>
      </c>
    </row>
    <row r="93" spans="1:24" ht="22.5" x14ac:dyDescent="0.25">
      <c r="A93" s="85"/>
      <c r="B93" s="80"/>
      <c r="C93" s="81"/>
      <c r="D93" s="32" t="s">
        <v>279</v>
      </c>
      <c r="E93" s="82"/>
      <c r="F93" s="82"/>
      <c r="G93" s="67" t="s">
        <v>198</v>
      </c>
      <c r="H93" s="67" t="s">
        <v>193</v>
      </c>
      <c r="I93" s="7">
        <v>50.03</v>
      </c>
      <c r="J93" s="7">
        <v>14.33</v>
      </c>
      <c r="K93" s="7">
        <v>16.91</v>
      </c>
    </row>
    <row r="94" spans="1:24" ht="22.5" x14ac:dyDescent="0.25">
      <c r="A94" s="85"/>
      <c r="B94" s="80"/>
      <c r="C94" s="81"/>
      <c r="D94" s="32" t="s">
        <v>280</v>
      </c>
      <c r="E94" s="82"/>
      <c r="F94" s="82"/>
      <c r="G94" s="82"/>
      <c r="H94" s="68"/>
      <c r="I94" s="7">
        <v>50.41</v>
      </c>
      <c r="J94" s="7">
        <v>18.63</v>
      </c>
      <c r="K94" s="7">
        <v>21.98</v>
      </c>
    </row>
    <row r="95" spans="1:24" ht="22.5" x14ac:dyDescent="0.25">
      <c r="A95" s="85"/>
      <c r="B95" s="80"/>
      <c r="C95" s="81"/>
      <c r="D95" s="32" t="s">
        <v>279</v>
      </c>
      <c r="E95" s="82"/>
      <c r="F95" s="82"/>
      <c r="G95" s="82"/>
      <c r="H95" s="67" t="s">
        <v>192</v>
      </c>
      <c r="I95" s="7">
        <v>41.64</v>
      </c>
      <c r="J95" s="7" t="s">
        <v>333</v>
      </c>
      <c r="K95" s="7" t="s">
        <v>333</v>
      </c>
    </row>
    <row r="96" spans="1:24" ht="22.5" x14ac:dyDescent="0.25">
      <c r="A96" s="86"/>
      <c r="B96" s="70"/>
      <c r="C96" s="72"/>
      <c r="D96" s="32" t="s">
        <v>280</v>
      </c>
      <c r="E96" s="68"/>
      <c r="F96" s="68"/>
      <c r="G96" s="68"/>
      <c r="H96" s="68"/>
      <c r="I96" s="7">
        <v>43.7</v>
      </c>
      <c r="J96" s="7" t="s">
        <v>333</v>
      </c>
      <c r="K96" s="7" t="s">
        <v>333</v>
      </c>
    </row>
    <row r="97" spans="1:11" ht="22.5" x14ac:dyDescent="0.25">
      <c r="A97" s="84" t="e">
        <f>A91+1</f>
        <v>#REF!</v>
      </c>
      <c r="B97" s="69" t="s">
        <v>423</v>
      </c>
      <c r="C97" s="69" t="s">
        <v>424</v>
      </c>
      <c r="D97" s="32" t="s">
        <v>279</v>
      </c>
      <c r="E97" s="67" t="s">
        <v>255</v>
      </c>
      <c r="F97" s="67" t="s">
        <v>25</v>
      </c>
      <c r="G97" s="67" t="s">
        <v>40</v>
      </c>
      <c r="H97" s="67" t="s">
        <v>193</v>
      </c>
      <c r="I97" s="7">
        <v>58.5</v>
      </c>
      <c r="J97" s="7">
        <v>58.5</v>
      </c>
      <c r="K97" s="7">
        <v>69.03</v>
      </c>
    </row>
    <row r="98" spans="1:11" ht="22.5" x14ac:dyDescent="0.25">
      <c r="A98" s="86"/>
      <c r="B98" s="70"/>
      <c r="C98" s="70"/>
      <c r="D98" s="32" t="s">
        <v>280</v>
      </c>
      <c r="E98" s="68"/>
      <c r="F98" s="68"/>
      <c r="G98" s="68"/>
      <c r="H98" s="68"/>
      <c r="I98" s="7">
        <v>58.5</v>
      </c>
      <c r="J98" s="7">
        <v>58.5</v>
      </c>
      <c r="K98" s="7">
        <v>69.03</v>
      </c>
    </row>
    <row r="99" spans="1:11" ht="22.5" x14ac:dyDescent="0.25">
      <c r="A99" s="84" t="e">
        <f>A97+1</f>
        <v>#REF!</v>
      </c>
      <c r="B99" s="69">
        <v>42675</v>
      </c>
      <c r="C99" s="71" t="s">
        <v>425</v>
      </c>
      <c r="D99" s="32" t="s">
        <v>279</v>
      </c>
      <c r="E99" s="67" t="s">
        <v>41</v>
      </c>
      <c r="F99" s="67" t="s">
        <v>25</v>
      </c>
      <c r="G99" s="67" t="s">
        <v>199</v>
      </c>
      <c r="H99" s="67" t="s">
        <v>193</v>
      </c>
      <c r="I99" s="7">
        <v>52.67</v>
      </c>
      <c r="J99" s="7">
        <v>52.67</v>
      </c>
      <c r="K99" s="7">
        <v>62.15</v>
      </c>
    </row>
    <row r="100" spans="1:11" ht="22.5" x14ac:dyDescent="0.25">
      <c r="A100" s="85"/>
      <c r="B100" s="80"/>
      <c r="C100" s="81"/>
      <c r="D100" s="32" t="s">
        <v>280</v>
      </c>
      <c r="E100" s="82"/>
      <c r="F100" s="82"/>
      <c r="G100" s="68"/>
      <c r="H100" s="68"/>
      <c r="I100" s="7">
        <v>54.78</v>
      </c>
      <c r="J100" s="7">
        <v>54.78</v>
      </c>
      <c r="K100" s="7">
        <v>64.64</v>
      </c>
    </row>
    <row r="101" spans="1:11" ht="22.5" x14ac:dyDescent="0.25">
      <c r="A101" s="85"/>
      <c r="B101" s="80"/>
      <c r="C101" s="81"/>
      <c r="D101" s="32" t="s">
        <v>279</v>
      </c>
      <c r="E101" s="82"/>
      <c r="F101" s="82"/>
      <c r="G101" s="67" t="s">
        <v>200</v>
      </c>
      <c r="H101" s="67" t="s">
        <v>193</v>
      </c>
      <c r="I101" s="7">
        <v>81.319999999999993</v>
      </c>
      <c r="J101" s="7">
        <v>27.45</v>
      </c>
      <c r="K101" s="7">
        <v>32.39</v>
      </c>
    </row>
    <row r="102" spans="1:11" ht="22.5" x14ac:dyDescent="0.25">
      <c r="A102" s="86"/>
      <c r="B102" s="70"/>
      <c r="C102" s="72"/>
      <c r="D102" s="32" t="s">
        <v>280</v>
      </c>
      <c r="E102" s="68"/>
      <c r="F102" s="68"/>
      <c r="G102" s="68"/>
      <c r="H102" s="68"/>
      <c r="I102" s="7">
        <v>84.68</v>
      </c>
      <c r="J102" s="7">
        <v>28.55</v>
      </c>
      <c r="K102" s="7">
        <v>33.69</v>
      </c>
    </row>
    <row r="103" spans="1:11" ht="22.5" x14ac:dyDescent="0.25">
      <c r="A103" s="84" t="e">
        <f>A99+1</f>
        <v>#REF!</v>
      </c>
      <c r="B103" s="69" t="s">
        <v>426</v>
      </c>
      <c r="C103" s="71" t="s">
        <v>427</v>
      </c>
      <c r="D103" s="32" t="s">
        <v>279</v>
      </c>
      <c r="E103" s="67" t="s">
        <v>44</v>
      </c>
      <c r="F103" s="67" t="s">
        <v>25</v>
      </c>
      <c r="G103" s="67" t="s">
        <v>45</v>
      </c>
      <c r="H103" s="67" t="s">
        <v>193</v>
      </c>
      <c r="I103" s="7">
        <v>62.78</v>
      </c>
      <c r="J103" s="7">
        <v>46.88</v>
      </c>
      <c r="K103" s="10">
        <v>55.32</v>
      </c>
    </row>
    <row r="104" spans="1:11" ht="22.5" x14ac:dyDescent="0.25">
      <c r="A104" s="86"/>
      <c r="B104" s="70"/>
      <c r="C104" s="72"/>
      <c r="D104" s="32" t="s">
        <v>280</v>
      </c>
      <c r="E104" s="68"/>
      <c r="F104" s="68"/>
      <c r="G104" s="68"/>
      <c r="H104" s="68"/>
      <c r="I104" s="7">
        <v>64</v>
      </c>
      <c r="J104" s="7">
        <v>48.76</v>
      </c>
      <c r="K104" s="10">
        <v>57.54</v>
      </c>
    </row>
    <row r="105" spans="1:11" ht="22.5" x14ac:dyDescent="0.25">
      <c r="A105" s="84" t="e">
        <f>A103+1</f>
        <v>#REF!</v>
      </c>
      <c r="B105" s="91">
        <v>42671</v>
      </c>
      <c r="C105" s="71" t="s">
        <v>430</v>
      </c>
      <c r="D105" s="32" t="s">
        <v>279</v>
      </c>
      <c r="E105" s="67" t="s">
        <v>238</v>
      </c>
      <c r="F105" s="67" t="s">
        <v>25</v>
      </c>
      <c r="G105" s="67" t="s">
        <v>40</v>
      </c>
      <c r="H105" s="67" t="s">
        <v>193</v>
      </c>
      <c r="I105" s="7">
        <v>15.34</v>
      </c>
      <c r="J105" s="7" t="s">
        <v>333</v>
      </c>
      <c r="K105" s="7" t="s">
        <v>333</v>
      </c>
    </row>
    <row r="106" spans="1:11" ht="22.5" x14ac:dyDescent="0.25">
      <c r="A106" s="86"/>
      <c r="B106" s="92"/>
      <c r="C106" s="72"/>
      <c r="D106" s="32" t="s">
        <v>280</v>
      </c>
      <c r="E106" s="68"/>
      <c r="F106" s="68"/>
      <c r="G106" s="68"/>
      <c r="H106" s="68"/>
      <c r="I106" s="7">
        <v>15.96</v>
      </c>
      <c r="J106" s="7" t="s">
        <v>333</v>
      </c>
      <c r="K106" s="7" t="s">
        <v>333</v>
      </c>
    </row>
    <row r="107" spans="1:11" ht="22.5" x14ac:dyDescent="0.25">
      <c r="A107" s="84" t="e">
        <f>A105+1</f>
        <v>#REF!</v>
      </c>
      <c r="B107" s="69" t="s">
        <v>428</v>
      </c>
      <c r="C107" s="71" t="s">
        <v>429</v>
      </c>
      <c r="D107" s="32" t="s">
        <v>279</v>
      </c>
      <c r="E107" s="67" t="s">
        <v>53</v>
      </c>
      <c r="F107" s="34" t="s">
        <v>25</v>
      </c>
      <c r="G107" s="35" t="s">
        <v>49</v>
      </c>
      <c r="H107" s="34" t="s">
        <v>193</v>
      </c>
      <c r="I107" s="10">
        <v>33.4</v>
      </c>
      <c r="J107" s="10">
        <v>31.3</v>
      </c>
      <c r="K107" s="10">
        <v>36.93</v>
      </c>
    </row>
    <row r="108" spans="1:11" ht="22.5" x14ac:dyDescent="0.25">
      <c r="A108" s="86"/>
      <c r="B108" s="70"/>
      <c r="C108" s="72"/>
      <c r="D108" s="32" t="s">
        <v>280</v>
      </c>
      <c r="E108" s="68"/>
      <c r="F108" s="29"/>
      <c r="G108" s="29"/>
      <c r="H108" s="29"/>
      <c r="I108" s="10">
        <v>35.51</v>
      </c>
      <c r="J108" s="10">
        <v>35.51</v>
      </c>
      <c r="K108" s="10">
        <v>41.9</v>
      </c>
    </row>
    <row r="109" spans="1:11" ht="22.5" x14ac:dyDescent="0.25">
      <c r="A109" s="84" t="e">
        <f>A107+1</f>
        <v>#REF!</v>
      </c>
      <c r="B109" s="69" t="s">
        <v>305</v>
      </c>
      <c r="C109" s="71" t="s">
        <v>402</v>
      </c>
      <c r="D109" s="32" t="s">
        <v>279</v>
      </c>
      <c r="E109" s="67" t="s">
        <v>201</v>
      </c>
      <c r="F109" s="67" t="s">
        <v>25</v>
      </c>
      <c r="G109" s="67" t="s">
        <v>52</v>
      </c>
      <c r="H109" s="67" t="s">
        <v>193</v>
      </c>
      <c r="I109" s="7">
        <v>36.58</v>
      </c>
      <c r="J109" s="7">
        <v>36.58</v>
      </c>
      <c r="K109" s="7">
        <v>43.16</v>
      </c>
    </row>
    <row r="110" spans="1:11" ht="22.5" x14ac:dyDescent="0.25">
      <c r="A110" s="86"/>
      <c r="B110" s="70"/>
      <c r="C110" s="72"/>
      <c r="D110" s="32" t="s">
        <v>280</v>
      </c>
      <c r="E110" s="68"/>
      <c r="F110" s="68"/>
      <c r="G110" s="68"/>
      <c r="H110" s="68"/>
      <c r="I110" s="7">
        <v>36.58</v>
      </c>
      <c r="J110" s="7">
        <v>36.58</v>
      </c>
      <c r="K110" s="7">
        <v>43.16</v>
      </c>
    </row>
    <row r="111" spans="1:11" ht="22.5" x14ac:dyDescent="0.25">
      <c r="A111" s="84" t="e">
        <f>A109+1</f>
        <v>#REF!</v>
      </c>
      <c r="B111" s="69" t="s">
        <v>309</v>
      </c>
      <c r="C111" s="69" t="s">
        <v>348</v>
      </c>
      <c r="D111" s="32" t="s">
        <v>279</v>
      </c>
      <c r="E111" s="67" t="s">
        <v>202</v>
      </c>
      <c r="F111" s="67" t="s">
        <v>25</v>
      </c>
      <c r="G111" s="67" t="s">
        <v>47</v>
      </c>
      <c r="H111" s="73" t="s">
        <v>192</v>
      </c>
      <c r="I111" s="7">
        <v>21.35</v>
      </c>
      <c r="J111" s="7">
        <v>21.35</v>
      </c>
      <c r="K111" s="7">
        <v>25.19</v>
      </c>
    </row>
    <row r="112" spans="1:11" ht="22.5" x14ac:dyDescent="0.25">
      <c r="A112" s="85"/>
      <c r="B112" s="80"/>
      <c r="C112" s="80"/>
      <c r="D112" s="32" t="s">
        <v>280</v>
      </c>
      <c r="E112" s="82"/>
      <c r="F112" s="82"/>
      <c r="G112" s="82"/>
      <c r="H112" s="73"/>
      <c r="I112" s="7">
        <v>22.2</v>
      </c>
      <c r="J112" s="7">
        <v>22.2</v>
      </c>
      <c r="K112" s="7">
        <v>26.2</v>
      </c>
    </row>
    <row r="113" spans="1:24" ht="22.5" x14ac:dyDescent="0.25">
      <c r="A113" s="85"/>
      <c r="B113" s="80"/>
      <c r="C113" s="80"/>
      <c r="D113" s="32" t="s">
        <v>279</v>
      </c>
      <c r="E113" s="82"/>
      <c r="F113" s="82"/>
      <c r="G113" s="73" t="s">
        <v>349</v>
      </c>
      <c r="H113" s="67" t="s">
        <v>193</v>
      </c>
      <c r="I113" s="7">
        <v>59.9</v>
      </c>
      <c r="J113" s="7">
        <v>44.52</v>
      </c>
      <c r="K113" s="7">
        <v>52.53</v>
      </c>
    </row>
    <row r="114" spans="1:24" ht="22.5" customHeight="1" x14ac:dyDescent="0.25">
      <c r="A114" s="85"/>
      <c r="B114" s="80"/>
      <c r="C114" s="80"/>
      <c r="D114" s="32" t="s">
        <v>280</v>
      </c>
      <c r="E114" s="82"/>
      <c r="F114" s="82"/>
      <c r="G114" s="73"/>
      <c r="H114" s="82"/>
      <c r="I114" s="7">
        <v>62.3</v>
      </c>
      <c r="J114" s="7">
        <v>46.3</v>
      </c>
      <c r="K114" s="7">
        <v>54.63</v>
      </c>
    </row>
    <row r="115" spans="1:24" ht="22.5" x14ac:dyDescent="0.25">
      <c r="A115" s="85"/>
      <c r="B115" s="80"/>
      <c r="C115" s="80"/>
      <c r="D115" s="32" t="s">
        <v>279</v>
      </c>
      <c r="E115" s="82"/>
      <c r="F115" s="82"/>
      <c r="G115" s="73" t="s">
        <v>350</v>
      </c>
      <c r="H115" s="73" t="s">
        <v>192</v>
      </c>
      <c r="I115" s="7">
        <v>30.71</v>
      </c>
      <c r="J115" s="7">
        <v>30.71</v>
      </c>
      <c r="K115" s="7">
        <v>36.24</v>
      </c>
    </row>
    <row r="116" spans="1:24" ht="22.5" x14ac:dyDescent="0.25">
      <c r="A116" s="86"/>
      <c r="B116" s="70"/>
      <c r="C116" s="70"/>
      <c r="D116" s="32" t="s">
        <v>280</v>
      </c>
      <c r="E116" s="68"/>
      <c r="F116" s="68"/>
      <c r="G116" s="73"/>
      <c r="H116" s="73"/>
      <c r="I116" s="7">
        <v>31.94</v>
      </c>
      <c r="J116" s="7">
        <v>31.94</v>
      </c>
      <c r="K116" s="7">
        <v>37.69</v>
      </c>
    </row>
    <row r="117" spans="1:24" ht="22.5" x14ac:dyDescent="0.25">
      <c r="A117" s="84" t="e">
        <f>A111+1</f>
        <v>#REF!</v>
      </c>
      <c r="B117" s="69">
        <v>42706</v>
      </c>
      <c r="C117" s="71" t="s">
        <v>403</v>
      </c>
      <c r="D117" s="32" t="s">
        <v>279</v>
      </c>
      <c r="E117" s="67" t="s">
        <v>203</v>
      </c>
      <c r="F117" s="67" t="s">
        <v>25</v>
      </c>
      <c r="G117" s="67" t="s">
        <v>263</v>
      </c>
      <c r="H117" s="67" t="s">
        <v>193</v>
      </c>
      <c r="I117" s="7">
        <v>122.41</v>
      </c>
      <c r="J117" s="7" t="s">
        <v>294</v>
      </c>
      <c r="K117" s="7" t="s">
        <v>294</v>
      </c>
    </row>
    <row r="118" spans="1:24" ht="22.5" x14ac:dyDescent="0.25">
      <c r="A118" s="86"/>
      <c r="B118" s="70"/>
      <c r="C118" s="72"/>
      <c r="D118" s="32" t="s">
        <v>280</v>
      </c>
      <c r="E118" s="68"/>
      <c r="F118" s="68"/>
      <c r="G118" s="68"/>
      <c r="H118" s="68"/>
      <c r="I118" s="7">
        <v>127.31</v>
      </c>
      <c r="J118" s="7" t="s">
        <v>294</v>
      </c>
      <c r="K118" s="7" t="s">
        <v>294</v>
      </c>
    </row>
    <row r="119" spans="1:24" ht="22.5" x14ac:dyDescent="0.25">
      <c r="A119" s="84" t="e">
        <f>A117+1</f>
        <v>#REF!</v>
      </c>
      <c r="B119" s="69" t="s">
        <v>404</v>
      </c>
      <c r="C119" s="71" t="s">
        <v>405</v>
      </c>
      <c r="D119" s="32" t="s">
        <v>279</v>
      </c>
      <c r="E119" s="67" t="s">
        <v>48</v>
      </c>
      <c r="F119" s="67" t="s">
        <v>25</v>
      </c>
      <c r="G119" s="133" t="s">
        <v>406</v>
      </c>
      <c r="H119" s="133" t="s">
        <v>193</v>
      </c>
      <c r="I119" s="7">
        <v>56.47</v>
      </c>
      <c r="J119" s="7">
        <v>36.01</v>
      </c>
      <c r="K119" s="7">
        <v>42.49</v>
      </c>
      <c r="L119" s="14"/>
      <c r="M119" s="14"/>
      <c r="N119" s="14"/>
      <c r="O119" s="14"/>
      <c r="P119" s="14"/>
      <c r="Q119" s="14"/>
      <c r="R119" s="14"/>
      <c r="S119" s="14"/>
      <c r="T119" s="14"/>
      <c r="U119" s="14"/>
      <c r="V119" s="14"/>
      <c r="W119" s="14"/>
      <c r="X119" s="14"/>
    </row>
    <row r="120" spans="1:24" ht="22.5" x14ac:dyDescent="0.25">
      <c r="A120" s="85"/>
      <c r="B120" s="80"/>
      <c r="C120" s="89"/>
      <c r="D120" s="32" t="s">
        <v>280</v>
      </c>
      <c r="E120" s="82"/>
      <c r="F120" s="68"/>
      <c r="G120" s="134"/>
      <c r="H120" s="134"/>
      <c r="I120" s="7">
        <v>56.47</v>
      </c>
      <c r="J120" s="7">
        <v>41.41</v>
      </c>
      <c r="K120" s="7">
        <v>48.86</v>
      </c>
      <c r="L120" s="14"/>
      <c r="M120" s="14"/>
      <c r="N120" s="14"/>
      <c r="O120" s="14"/>
      <c r="P120" s="14"/>
      <c r="Q120" s="14"/>
      <c r="R120" s="14"/>
      <c r="S120" s="14"/>
      <c r="T120" s="14"/>
      <c r="U120" s="14"/>
      <c r="V120" s="14"/>
      <c r="W120" s="14"/>
      <c r="X120" s="14"/>
    </row>
    <row r="121" spans="1:24" ht="22.5" customHeight="1" x14ac:dyDescent="0.25">
      <c r="A121" s="85"/>
      <c r="B121" s="80"/>
      <c r="C121" s="89"/>
      <c r="D121" s="32" t="s">
        <v>279</v>
      </c>
      <c r="E121" s="111"/>
      <c r="F121" s="67" t="s">
        <v>25</v>
      </c>
      <c r="G121" s="133" t="s">
        <v>26</v>
      </c>
      <c r="H121" s="133" t="s">
        <v>192</v>
      </c>
      <c r="I121" s="7">
        <v>0.97</v>
      </c>
      <c r="J121" s="7" t="s">
        <v>294</v>
      </c>
      <c r="K121" s="7" t="s">
        <v>294</v>
      </c>
      <c r="L121" s="14"/>
      <c r="M121" s="14"/>
      <c r="N121" s="14"/>
      <c r="O121" s="14"/>
      <c r="P121" s="14"/>
      <c r="Q121" s="14"/>
      <c r="R121" s="14"/>
      <c r="S121" s="14"/>
      <c r="T121" s="14"/>
      <c r="U121" s="14"/>
      <c r="V121" s="14"/>
      <c r="W121" s="14"/>
      <c r="X121" s="14"/>
    </row>
    <row r="122" spans="1:24" ht="22.5" x14ac:dyDescent="0.25">
      <c r="A122" s="86"/>
      <c r="B122" s="70"/>
      <c r="C122" s="79"/>
      <c r="D122" s="32" t="s">
        <v>280</v>
      </c>
      <c r="E122" s="90"/>
      <c r="F122" s="68"/>
      <c r="G122" s="134"/>
      <c r="H122" s="134"/>
      <c r="I122" s="7">
        <v>0.97</v>
      </c>
      <c r="J122" s="7" t="s">
        <v>294</v>
      </c>
      <c r="K122" s="7" t="s">
        <v>294</v>
      </c>
      <c r="L122" s="14"/>
      <c r="M122" s="14"/>
      <c r="N122" s="14"/>
      <c r="O122" s="14"/>
      <c r="P122" s="14"/>
      <c r="Q122" s="14"/>
      <c r="R122" s="14"/>
      <c r="S122" s="14"/>
      <c r="T122" s="14"/>
      <c r="U122" s="14"/>
      <c r="V122" s="14"/>
      <c r="W122" s="14"/>
      <c r="X122" s="14"/>
    </row>
    <row r="123" spans="1:24" ht="22.5" x14ac:dyDescent="0.25">
      <c r="A123" s="84" t="e">
        <f>A119+1</f>
        <v>#REF!</v>
      </c>
      <c r="B123" s="69" t="s">
        <v>303</v>
      </c>
      <c r="C123" s="71" t="s">
        <v>407</v>
      </c>
      <c r="D123" s="32" t="s">
        <v>279</v>
      </c>
      <c r="E123" s="67" t="s">
        <v>547</v>
      </c>
      <c r="F123" s="67" t="s">
        <v>25</v>
      </c>
      <c r="G123" s="67" t="s">
        <v>50</v>
      </c>
      <c r="H123" s="67" t="s">
        <v>193</v>
      </c>
      <c r="I123" s="7">
        <v>42.28</v>
      </c>
      <c r="J123" s="7">
        <v>25.31</v>
      </c>
      <c r="K123" s="10" t="s">
        <v>294</v>
      </c>
      <c r="L123" s="14"/>
      <c r="M123" s="14"/>
      <c r="N123" s="14"/>
      <c r="O123" s="14"/>
      <c r="P123" s="14"/>
      <c r="Q123" s="14"/>
      <c r="R123" s="14"/>
      <c r="S123" s="14"/>
      <c r="T123" s="14"/>
      <c r="U123" s="14"/>
      <c r="V123" s="14"/>
      <c r="W123" s="14"/>
      <c r="X123" s="14"/>
    </row>
    <row r="124" spans="1:24" ht="22.5" x14ac:dyDescent="0.25">
      <c r="A124" s="86"/>
      <c r="B124" s="70"/>
      <c r="C124" s="72"/>
      <c r="D124" s="32" t="s">
        <v>280</v>
      </c>
      <c r="E124" s="68"/>
      <c r="F124" s="68"/>
      <c r="G124" s="68"/>
      <c r="H124" s="68"/>
      <c r="I124" s="7">
        <v>42.83</v>
      </c>
      <c r="J124" s="7">
        <v>26.32</v>
      </c>
      <c r="K124" s="10" t="s">
        <v>294</v>
      </c>
      <c r="L124" s="14"/>
      <c r="M124" s="14"/>
      <c r="N124" s="14"/>
      <c r="O124" s="14"/>
      <c r="P124" s="14"/>
      <c r="Q124" s="14"/>
      <c r="R124" s="14"/>
      <c r="S124" s="14"/>
      <c r="T124" s="14"/>
      <c r="U124" s="14"/>
      <c r="V124" s="14"/>
      <c r="W124" s="14"/>
      <c r="X124" s="14"/>
    </row>
    <row r="125" spans="1:24" ht="24.75" customHeight="1" x14ac:dyDescent="0.25">
      <c r="A125" s="84" t="e">
        <f>A123+1</f>
        <v>#REF!</v>
      </c>
      <c r="B125" s="69">
        <v>42671</v>
      </c>
      <c r="C125" s="71" t="s">
        <v>410</v>
      </c>
      <c r="D125" s="32" t="s">
        <v>279</v>
      </c>
      <c r="E125" s="67" t="s">
        <v>204</v>
      </c>
      <c r="F125" s="67" t="s">
        <v>25</v>
      </c>
      <c r="G125" s="67" t="s">
        <v>42</v>
      </c>
      <c r="H125" s="67" t="s">
        <v>193</v>
      </c>
      <c r="I125" s="7">
        <v>21.39</v>
      </c>
      <c r="J125" s="7" t="s">
        <v>294</v>
      </c>
      <c r="K125" s="7" t="s">
        <v>294</v>
      </c>
      <c r="L125" s="14"/>
      <c r="M125" s="14"/>
      <c r="N125" s="14"/>
      <c r="O125" s="14"/>
      <c r="P125" s="14"/>
      <c r="Q125" s="14"/>
      <c r="R125" s="14"/>
      <c r="S125" s="14"/>
      <c r="T125" s="14"/>
      <c r="U125" s="14"/>
      <c r="V125" s="14"/>
      <c r="W125" s="14"/>
      <c r="X125" s="14"/>
    </row>
    <row r="126" spans="1:24" ht="22.5" x14ac:dyDescent="0.25">
      <c r="A126" s="86"/>
      <c r="B126" s="70"/>
      <c r="C126" s="72"/>
      <c r="D126" s="32" t="s">
        <v>280</v>
      </c>
      <c r="E126" s="68"/>
      <c r="F126" s="68"/>
      <c r="G126" s="68"/>
      <c r="H126" s="68"/>
      <c r="I126" s="7">
        <v>22.82</v>
      </c>
      <c r="J126" s="7" t="s">
        <v>294</v>
      </c>
      <c r="K126" s="7" t="s">
        <v>294</v>
      </c>
      <c r="L126" s="14"/>
      <c r="M126" s="14"/>
      <c r="N126" s="14"/>
      <c r="O126" s="14"/>
      <c r="P126" s="14"/>
      <c r="Q126" s="14"/>
      <c r="R126" s="14"/>
      <c r="S126" s="14"/>
      <c r="T126" s="14"/>
      <c r="U126" s="14"/>
      <c r="V126" s="14"/>
      <c r="W126" s="14"/>
      <c r="X126" s="14"/>
    </row>
    <row r="127" spans="1:24" ht="27" customHeight="1" x14ac:dyDescent="0.25">
      <c r="A127" s="84" t="e">
        <f>A125+1</f>
        <v>#REF!</v>
      </c>
      <c r="B127" s="69">
        <v>42734</v>
      </c>
      <c r="C127" s="71" t="s">
        <v>409</v>
      </c>
      <c r="D127" s="32" t="s">
        <v>279</v>
      </c>
      <c r="E127" s="67" t="s">
        <v>408</v>
      </c>
      <c r="F127" s="67" t="s">
        <v>25</v>
      </c>
      <c r="G127" s="67" t="s">
        <v>51</v>
      </c>
      <c r="H127" s="67" t="s">
        <v>192</v>
      </c>
      <c r="I127" s="7">
        <v>20.03</v>
      </c>
      <c r="J127" s="7">
        <v>20.03</v>
      </c>
      <c r="K127" s="7">
        <v>23.64</v>
      </c>
      <c r="L127" s="14"/>
      <c r="M127" s="14"/>
      <c r="N127" s="14"/>
      <c r="O127" s="14"/>
      <c r="P127" s="14"/>
      <c r="Q127" s="14"/>
      <c r="R127" s="14"/>
      <c r="S127" s="14"/>
      <c r="T127" s="14"/>
      <c r="U127" s="14"/>
      <c r="V127" s="14"/>
      <c r="W127" s="14"/>
      <c r="X127" s="14"/>
    </row>
    <row r="128" spans="1:24" ht="24" customHeight="1" x14ac:dyDescent="0.25">
      <c r="A128" s="86"/>
      <c r="B128" s="70"/>
      <c r="C128" s="72"/>
      <c r="D128" s="32" t="s">
        <v>280</v>
      </c>
      <c r="E128" s="68"/>
      <c r="F128" s="68"/>
      <c r="G128" s="68"/>
      <c r="H128" s="68"/>
      <c r="I128" s="7">
        <v>23.03</v>
      </c>
      <c r="J128" s="7">
        <v>23.03</v>
      </c>
      <c r="K128" s="7">
        <v>27.18</v>
      </c>
      <c r="L128" s="14"/>
      <c r="M128" s="14"/>
      <c r="N128" s="14"/>
      <c r="O128" s="14"/>
      <c r="P128" s="14"/>
      <c r="Q128" s="14"/>
      <c r="R128" s="14"/>
      <c r="S128" s="14"/>
      <c r="T128" s="14"/>
      <c r="U128" s="14"/>
      <c r="V128" s="14"/>
      <c r="W128" s="14"/>
      <c r="X128" s="14"/>
    </row>
    <row r="129" spans="1:11" ht="23.25" customHeight="1" x14ac:dyDescent="0.25">
      <c r="A129" s="84" t="e">
        <f>A127+1</f>
        <v>#REF!</v>
      </c>
      <c r="B129" s="69">
        <v>42720</v>
      </c>
      <c r="C129" s="71" t="s">
        <v>411</v>
      </c>
      <c r="D129" s="32" t="s">
        <v>279</v>
      </c>
      <c r="E129" s="67" t="s">
        <v>205</v>
      </c>
      <c r="F129" s="67" t="s">
        <v>25</v>
      </c>
      <c r="G129" s="67" t="s">
        <v>43</v>
      </c>
      <c r="H129" s="67" t="s">
        <v>193</v>
      </c>
      <c r="I129" s="7">
        <v>16.29</v>
      </c>
      <c r="J129" s="7" t="s">
        <v>294</v>
      </c>
      <c r="K129" s="7" t="s">
        <v>294</v>
      </c>
    </row>
    <row r="130" spans="1:11" ht="22.5" customHeight="1" x14ac:dyDescent="0.25">
      <c r="A130" s="86"/>
      <c r="B130" s="70"/>
      <c r="C130" s="72"/>
      <c r="D130" s="28" t="s">
        <v>280</v>
      </c>
      <c r="E130" s="68"/>
      <c r="F130" s="68"/>
      <c r="G130" s="68"/>
      <c r="H130" s="68"/>
      <c r="I130" s="27">
        <v>16.29</v>
      </c>
      <c r="J130" s="27" t="s">
        <v>294</v>
      </c>
      <c r="K130" s="27" t="s">
        <v>294</v>
      </c>
    </row>
    <row r="131" spans="1:11" ht="22.5" customHeight="1" x14ac:dyDescent="0.25">
      <c r="A131" s="84" t="e">
        <f>A129+1</f>
        <v>#REF!</v>
      </c>
      <c r="B131" s="69">
        <v>42692</v>
      </c>
      <c r="C131" s="71" t="s">
        <v>412</v>
      </c>
      <c r="D131" s="32" t="s">
        <v>279</v>
      </c>
      <c r="E131" s="67" t="s">
        <v>260</v>
      </c>
      <c r="F131" s="67" t="s">
        <v>25</v>
      </c>
      <c r="G131" s="67" t="s">
        <v>261</v>
      </c>
      <c r="H131" s="67" t="s">
        <v>193</v>
      </c>
      <c r="I131" s="7">
        <v>31.36</v>
      </c>
      <c r="J131" s="7">
        <v>31.36</v>
      </c>
      <c r="K131" s="7">
        <v>37</v>
      </c>
    </row>
    <row r="132" spans="1:11" ht="22.5" x14ac:dyDescent="0.25">
      <c r="A132" s="85"/>
      <c r="B132" s="80"/>
      <c r="C132" s="81"/>
      <c r="D132" s="32" t="s">
        <v>280</v>
      </c>
      <c r="E132" s="82"/>
      <c r="F132" s="82"/>
      <c r="G132" s="68"/>
      <c r="H132" s="68"/>
      <c r="I132" s="7">
        <v>32.64</v>
      </c>
      <c r="J132" s="7">
        <v>32.64</v>
      </c>
      <c r="K132" s="7">
        <v>38.520000000000003</v>
      </c>
    </row>
    <row r="133" spans="1:11" ht="22.5" x14ac:dyDescent="0.25">
      <c r="A133" s="85"/>
      <c r="B133" s="80"/>
      <c r="C133" s="81"/>
      <c r="D133" s="32" t="s">
        <v>279</v>
      </c>
      <c r="E133" s="82"/>
      <c r="F133" s="82"/>
      <c r="G133" s="67" t="s">
        <v>262</v>
      </c>
      <c r="H133" s="67" t="s">
        <v>193</v>
      </c>
      <c r="I133" s="7">
        <v>27.79</v>
      </c>
      <c r="J133" s="7" t="s">
        <v>294</v>
      </c>
      <c r="K133" s="7" t="s">
        <v>294</v>
      </c>
    </row>
    <row r="134" spans="1:11" ht="22.5" x14ac:dyDescent="0.25">
      <c r="A134" s="86"/>
      <c r="B134" s="70"/>
      <c r="C134" s="72"/>
      <c r="D134" s="32" t="s">
        <v>280</v>
      </c>
      <c r="E134" s="68"/>
      <c r="F134" s="68"/>
      <c r="G134" s="68"/>
      <c r="H134" s="68"/>
      <c r="I134" s="7">
        <v>28.9</v>
      </c>
      <c r="J134" s="7" t="s">
        <v>294</v>
      </c>
      <c r="K134" s="7" t="s">
        <v>294</v>
      </c>
    </row>
    <row r="135" spans="1:11" ht="22.5" x14ac:dyDescent="0.25">
      <c r="A135" s="84" t="e">
        <f>A131+1</f>
        <v>#REF!</v>
      </c>
      <c r="B135" s="91">
        <v>42671</v>
      </c>
      <c r="C135" s="67" t="s">
        <v>414</v>
      </c>
      <c r="D135" s="32" t="s">
        <v>279</v>
      </c>
      <c r="E135" s="67" t="s">
        <v>413</v>
      </c>
      <c r="F135" s="67" t="s">
        <v>25</v>
      </c>
      <c r="G135" s="67" t="s">
        <v>415</v>
      </c>
      <c r="H135" s="67" t="s">
        <v>192</v>
      </c>
      <c r="I135" s="10">
        <v>4.28</v>
      </c>
      <c r="J135" s="10" t="s">
        <v>294</v>
      </c>
      <c r="K135" s="10" t="s">
        <v>294</v>
      </c>
    </row>
    <row r="136" spans="1:11" ht="22.5" x14ac:dyDescent="0.25">
      <c r="A136" s="86"/>
      <c r="B136" s="124"/>
      <c r="C136" s="90"/>
      <c r="D136" s="32" t="s">
        <v>280</v>
      </c>
      <c r="E136" s="68"/>
      <c r="F136" s="90"/>
      <c r="G136" s="68"/>
      <c r="H136" s="68"/>
      <c r="I136" s="10">
        <v>4.62</v>
      </c>
      <c r="J136" s="10" t="s">
        <v>294</v>
      </c>
      <c r="K136" s="10" t="s">
        <v>294</v>
      </c>
    </row>
    <row r="137" spans="1:11" ht="27.75" customHeight="1" x14ac:dyDescent="0.25">
      <c r="A137" s="84" t="e">
        <f>A135+1</f>
        <v>#REF!</v>
      </c>
      <c r="B137" s="69">
        <v>42723</v>
      </c>
      <c r="C137" s="67" t="s">
        <v>416</v>
      </c>
      <c r="D137" s="32" t="s">
        <v>279</v>
      </c>
      <c r="E137" s="67" t="s">
        <v>259</v>
      </c>
      <c r="F137" s="67" t="s">
        <v>25</v>
      </c>
      <c r="G137" s="67" t="s">
        <v>237</v>
      </c>
      <c r="H137" s="67" t="s">
        <v>193</v>
      </c>
      <c r="I137" s="7">
        <v>64.66</v>
      </c>
      <c r="J137" s="7">
        <v>44.4</v>
      </c>
      <c r="K137" s="7">
        <v>52.39</v>
      </c>
    </row>
    <row r="138" spans="1:11" ht="41.25" customHeight="1" x14ac:dyDescent="0.25">
      <c r="A138" s="85"/>
      <c r="B138" s="82"/>
      <c r="C138" s="82"/>
      <c r="D138" s="32" t="s">
        <v>280</v>
      </c>
      <c r="E138" s="82"/>
      <c r="F138" s="82"/>
      <c r="G138" s="68"/>
      <c r="H138" s="68"/>
      <c r="I138" s="7">
        <v>66.86</v>
      </c>
      <c r="J138" s="7">
        <v>45.91</v>
      </c>
      <c r="K138" s="7">
        <v>54.17</v>
      </c>
    </row>
    <row r="139" spans="1:11" ht="22.5" x14ac:dyDescent="0.25">
      <c r="A139" s="85"/>
      <c r="B139" s="82"/>
      <c r="C139" s="82"/>
      <c r="D139" s="32" t="s">
        <v>279</v>
      </c>
      <c r="E139" s="82"/>
      <c r="F139" s="82"/>
      <c r="G139" s="82" t="s">
        <v>446</v>
      </c>
      <c r="H139" s="67" t="s">
        <v>193</v>
      </c>
      <c r="I139" s="7">
        <v>64.66</v>
      </c>
      <c r="J139" s="7">
        <v>36.590000000000003</v>
      </c>
      <c r="K139" s="7">
        <v>43.18</v>
      </c>
    </row>
    <row r="140" spans="1:11" ht="22.5" x14ac:dyDescent="0.25">
      <c r="A140" s="85"/>
      <c r="B140" s="82"/>
      <c r="C140" s="82"/>
      <c r="D140" s="32" t="s">
        <v>280</v>
      </c>
      <c r="E140" s="82"/>
      <c r="F140" s="82"/>
      <c r="G140" s="82"/>
      <c r="H140" s="68"/>
      <c r="I140" s="7">
        <v>66.86</v>
      </c>
      <c r="J140" s="7">
        <v>37.83</v>
      </c>
      <c r="K140" s="7">
        <v>44.64</v>
      </c>
    </row>
    <row r="141" spans="1:11" ht="22.5" x14ac:dyDescent="0.25">
      <c r="A141" s="85"/>
      <c r="B141" s="82"/>
      <c r="C141" s="82"/>
      <c r="D141" s="32" t="s">
        <v>279</v>
      </c>
      <c r="E141" s="82"/>
      <c r="F141" s="82"/>
      <c r="G141" s="82"/>
      <c r="H141" s="67" t="s">
        <v>192</v>
      </c>
      <c r="I141" s="7">
        <v>2.69</v>
      </c>
      <c r="J141" s="7" t="s">
        <v>294</v>
      </c>
      <c r="K141" s="7" t="s">
        <v>294</v>
      </c>
    </row>
    <row r="142" spans="1:11" ht="22.5" x14ac:dyDescent="0.25">
      <c r="A142" s="86"/>
      <c r="B142" s="68"/>
      <c r="C142" s="68"/>
      <c r="D142" s="32" t="s">
        <v>280</v>
      </c>
      <c r="E142" s="68"/>
      <c r="F142" s="68"/>
      <c r="G142" s="68"/>
      <c r="H142" s="68"/>
      <c r="I142" s="7">
        <v>2.78</v>
      </c>
      <c r="J142" s="7" t="s">
        <v>294</v>
      </c>
      <c r="K142" s="7" t="s">
        <v>294</v>
      </c>
    </row>
    <row r="143" spans="1:11" ht="25.5" customHeight="1" x14ac:dyDescent="0.25">
      <c r="A143" s="84"/>
      <c r="B143" s="91">
        <v>42727</v>
      </c>
      <c r="C143" s="67" t="s">
        <v>420</v>
      </c>
      <c r="D143" s="32" t="s">
        <v>279</v>
      </c>
      <c r="E143" s="67" t="s">
        <v>419</v>
      </c>
      <c r="F143" s="67" t="s">
        <v>25</v>
      </c>
      <c r="G143" s="67" t="s">
        <v>38</v>
      </c>
      <c r="H143" s="67" t="s">
        <v>193</v>
      </c>
      <c r="I143" s="10">
        <v>54.53</v>
      </c>
      <c r="J143" s="10" t="s">
        <v>294</v>
      </c>
      <c r="K143" s="10" t="s">
        <v>294</v>
      </c>
    </row>
    <row r="144" spans="1:11" ht="25.5" customHeight="1" x14ac:dyDescent="0.25">
      <c r="A144" s="86"/>
      <c r="B144" s="124"/>
      <c r="C144" s="90"/>
      <c r="D144" s="32" t="s">
        <v>280</v>
      </c>
      <c r="E144" s="68"/>
      <c r="F144" s="90"/>
      <c r="G144" s="68"/>
      <c r="H144" s="68"/>
      <c r="I144" s="10">
        <v>54.53</v>
      </c>
      <c r="J144" s="10" t="s">
        <v>294</v>
      </c>
      <c r="K144" s="10" t="s">
        <v>294</v>
      </c>
    </row>
    <row r="145" spans="1:24" ht="25.5" customHeight="1" x14ac:dyDescent="0.25">
      <c r="A145" s="55"/>
      <c r="B145" s="91">
        <v>42767</v>
      </c>
      <c r="C145" s="67" t="s">
        <v>607</v>
      </c>
      <c r="D145" s="54" t="s">
        <v>608</v>
      </c>
      <c r="E145" s="67" t="s">
        <v>609</v>
      </c>
      <c r="F145" s="67" t="s">
        <v>25</v>
      </c>
      <c r="G145" s="67" t="s">
        <v>40</v>
      </c>
      <c r="H145" s="67" t="s">
        <v>193</v>
      </c>
      <c r="I145" s="10">
        <v>54.61</v>
      </c>
      <c r="J145" s="10" t="s">
        <v>294</v>
      </c>
      <c r="K145" s="10" t="s">
        <v>294</v>
      </c>
    </row>
    <row r="146" spans="1:24" ht="25.5" customHeight="1" x14ac:dyDescent="0.25">
      <c r="A146" s="55"/>
      <c r="B146" s="124"/>
      <c r="C146" s="90"/>
      <c r="D146" s="54" t="s">
        <v>280</v>
      </c>
      <c r="E146" s="93"/>
      <c r="F146" s="90"/>
      <c r="G146" s="93"/>
      <c r="H146" s="93"/>
      <c r="I146" s="10">
        <v>54.61</v>
      </c>
      <c r="J146" s="10" t="s">
        <v>294</v>
      </c>
      <c r="K146" s="10" t="s">
        <v>294</v>
      </c>
    </row>
    <row r="147" spans="1:24" ht="25.5" customHeight="1" x14ac:dyDescent="0.25">
      <c r="A147" s="55"/>
      <c r="B147" s="91">
        <v>42837</v>
      </c>
      <c r="C147" s="67" t="s">
        <v>612</v>
      </c>
      <c r="D147" s="54" t="s">
        <v>611</v>
      </c>
      <c r="E147" s="67" t="s">
        <v>610</v>
      </c>
      <c r="F147" s="67" t="s">
        <v>25</v>
      </c>
      <c r="G147" s="67" t="s">
        <v>31</v>
      </c>
      <c r="H147" s="67" t="s">
        <v>193</v>
      </c>
      <c r="I147" s="10">
        <v>95.73</v>
      </c>
      <c r="J147" s="10">
        <v>95.73</v>
      </c>
      <c r="K147" s="10">
        <v>112.96</v>
      </c>
    </row>
    <row r="148" spans="1:24" ht="25.5" customHeight="1" x14ac:dyDescent="0.25">
      <c r="A148" s="55"/>
      <c r="B148" s="124"/>
      <c r="C148" s="90"/>
      <c r="D148" s="54" t="s">
        <v>280</v>
      </c>
      <c r="E148" s="93"/>
      <c r="F148" s="90"/>
      <c r="G148" s="93"/>
      <c r="H148" s="93"/>
      <c r="I148" s="10">
        <v>95.73</v>
      </c>
      <c r="J148" s="10">
        <v>95.73</v>
      </c>
      <c r="K148" s="10">
        <v>112.96</v>
      </c>
    </row>
    <row r="149" spans="1:24" ht="25.5" customHeight="1" x14ac:dyDescent="0.25">
      <c r="A149" s="55"/>
      <c r="B149" s="91">
        <v>42852</v>
      </c>
      <c r="C149" s="67" t="s">
        <v>614</v>
      </c>
      <c r="D149" s="54" t="s">
        <v>616</v>
      </c>
      <c r="E149" s="67" t="s">
        <v>613</v>
      </c>
      <c r="F149" s="67" t="s">
        <v>25</v>
      </c>
      <c r="G149" s="67" t="s">
        <v>615</v>
      </c>
      <c r="H149" s="67" t="s">
        <v>193</v>
      </c>
      <c r="I149" s="10">
        <v>52.17</v>
      </c>
      <c r="J149" s="10">
        <v>52.17</v>
      </c>
      <c r="K149" s="10" t="s">
        <v>294</v>
      </c>
    </row>
    <row r="150" spans="1:24" ht="25.5" customHeight="1" x14ac:dyDescent="0.25">
      <c r="A150" s="55"/>
      <c r="B150" s="124"/>
      <c r="C150" s="90"/>
      <c r="D150" s="54" t="s">
        <v>280</v>
      </c>
      <c r="E150" s="93"/>
      <c r="F150" s="90"/>
      <c r="G150" s="93"/>
      <c r="H150" s="93"/>
      <c r="I150" s="10">
        <v>52.17</v>
      </c>
      <c r="J150" s="10">
        <v>52.17</v>
      </c>
      <c r="K150" s="10" t="s">
        <v>294</v>
      </c>
    </row>
    <row r="151" spans="1:24" x14ac:dyDescent="0.25">
      <c r="A151" s="98" t="s">
        <v>393</v>
      </c>
      <c r="B151" s="99"/>
      <c r="C151" s="99"/>
      <c r="D151" s="99"/>
      <c r="E151" s="99"/>
      <c r="F151" s="99"/>
      <c r="G151" s="99"/>
      <c r="H151" s="99"/>
      <c r="I151" s="99"/>
      <c r="J151" s="99"/>
      <c r="K151" s="100"/>
      <c r="L151" s="14"/>
      <c r="M151" s="14"/>
      <c r="N151" s="14"/>
      <c r="O151" s="14"/>
      <c r="P151" s="14"/>
      <c r="Q151" s="14"/>
      <c r="R151" s="14"/>
      <c r="S151" s="14"/>
      <c r="T151" s="14"/>
      <c r="U151" s="14"/>
      <c r="V151" s="14"/>
      <c r="W151" s="14"/>
      <c r="X151" s="14"/>
    </row>
    <row r="152" spans="1:24" ht="22.5" x14ac:dyDescent="0.25">
      <c r="A152" s="84" t="e">
        <f>A137+1</f>
        <v>#REF!</v>
      </c>
      <c r="B152" s="69">
        <v>42334</v>
      </c>
      <c r="C152" s="69" t="s">
        <v>352</v>
      </c>
      <c r="D152" s="32" t="s">
        <v>279</v>
      </c>
      <c r="E152" s="67" t="s">
        <v>353</v>
      </c>
      <c r="F152" s="67" t="s">
        <v>55</v>
      </c>
      <c r="G152" s="67" t="s">
        <v>56</v>
      </c>
      <c r="H152" s="67" t="s">
        <v>193</v>
      </c>
      <c r="I152" s="7">
        <v>4.7</v>
      </c>
      <c r="J152" s="7" t="s">
        <v>294</v>
      </c>
      <c r="K152" s="7" t="s">
        <v>294</v>
      </c>
    </row>
    <row r="153" spans="1:24" ht="22.5" x14ac:dyDescent="0.25">
      <c r="A153" s="86"/>
      <c r="B153" s="70"/>
      <c r="C153" s="70"/>
      <c r="D153" s="32" t="s">
        <v>280</v>
      </c>
      <c r="E153" s="68"/>
      <c r="F153" s="68"/>
      <c r="G153" s="68"/>
      <c r="H153" s="68"/>
      <c r="I153" s="7">
        <v>4.9400000000000004</v>
      </c>
      <c r="J153" s="7" t="s">
        <v>294</v>
      </c>
      <c r="K153" s="7" t="s">
        <v>294</v>
      </c>
    </row>
    <row r="154" spans="1:24" ht="22.5" x14ac:dyDescent="0.25">
      <c r="A154" s="84" t="e">
        <f>A152+1</f>
        <v>#REF!</v>
      </c>
      <c r="B154" s="69">
        <v>42685</v>
      </c>
      <c r="C154" s="71" t="s">
        <v>364</v>
      </c>
      <c r="D154" s="32" t="s">
        <v>279</v>
      </c>
      <c r="E154" s="67" t="s">
        <v>57</v>
      </c>
      <c r="F154" s="67" t="s">
        <v>55</v>
      </c>
      <c r="G154" s="67" t="s">
        <v>58</v>
      </c>
      <c r="H154" s="67" t="s">
        <v>193</v>
      </c>
      <c r="I154" s="7">
        <v>4.8</v>
      </c>
      <c r="J154" s="7" t="s">
        <v>294</v>
      </c>
      <c r="K154" s="7" t="s">
        <v>294</v>
      </c>
    </row>
    <row r="155" spans="1:24" ht="22.5" x14ac:dyDescent="0.25">
      <c r="A155" s="86"/>
      <c r="B155" s="70"/>
      <c r="C155" s="72"/>
      <c r="D155" s="32" t="s">
        <v>280</v>
      </c>
      <c r="E155" s="68"/>
      <c r="F155" s="68"/>
      <c r="G155" s="68"/>
      <c r="H155" s="68"/>
      <c r="I155" s="7">
        <v>4.41</v>
      </c>
      <c r="J155" s="7" t="s">
        <v>294</v>
      </c>
      <c r="K155" s="7" t="s">
        <v>294</v>
      </c>
    </row>
    <row r="156" spans="1:24" ht="22.5" x14ac:dyDescent="0.25">
      <c r="A156" s="84" t="e">
        <f>A154+1</f>
        <v>#REF!</v>
      </c>
      <c r="B156" s="69">
        <v>42699</v>
      </c>
      <c r="C156" s="71" t="s">
        <v>365</v>
      </c>
      <c r="D156" s="32" t="s">
        <v>279</v>
      </c>
      <c r="E156" s="67" t="s">
        <v>59</v>
      </c>
      <c r="F156" s="67" t="s">
        <v>55</v>
      </c>
      <c r="G156" s="67" t="s">
        <v>60</v>
      </c>
      <c r="H156" s="67" t="s">
        <v>193</v>
      </c>
      <c r="I156" s="7">
        <v>49.36</v>
      </c>
      <c r="J156" s="7" t="s">
        <v>294</v>
      </c>
      <c r="K156" s="7" t="s">
        <v>294</v>
      </c>
    </row>
    <row r="157" spans="1:24" ht="22.5" x14ac:dyDescent="0.25">
      <c r="A157" s="85"/>
      <c r="B157" s="80"/>
      <c r="C157" s="81"/>
      <c r="D157" s="32" t="s">
        <v>280</v>
      </c>
      <c r="E157" s="82"/>
      <c r="F157" s="82"/>
      <c r="G157" s="82"/>
      <c r="H157" s="68"/>
      <c r="I157" s="7">
        <v>50.66</v>
      </c>
      <c r="J157" s="7" t="s">
        <v>294</v>
      </c>
      <c r="K157" s="7" t="s">
        <v>294</v>
      </c>
    </row>
    <row r="158" spans="1:24" ht="22.5" x14ac:dyDescent="0.25">
      <c r="A158" s="85"/>
      <c r="B158" s="80"/>
      <c r="C158" s="81"/>
      <c r="D158" s="32" t="s">
        <v>279</v>
      </c>
      <c r="E158" s="82"/>
      <c r="F158" s="82"/>
      <c r="G158" s="82"/>
      <c r="H158" s="67" t="s">
        <v>192</v>
      </c>
      <c r="I158" s="7">
        <v>13.84</v>
      </c>
      <c r="J158" s="7" t="s">
        <v>294</v>
      </c>
      <c r="K158" s="7" t="s">
        <v>294</v>
      </c>
    </row>
    <row r="159" spans="1:24" ht="22.5" x14ac:dyDescent="0.25">
      <c r="A159" s="86"/>
      <c r="B159" s="70"/>
      <c r="C159" s="72"/>
      <c r="D159" s="32" t="s">
        <v>280</v>
      </c>
      <c r="E159" s="68"/>
      <c r="F159" s="68"/>
      <c r="G159" s="68"/>
      <c r="H159" s="68"/>
      <c r="I159" s="7">
        <v>13.85</v>
      </c>
      <c r="J159" s="7" t="s">
        <v>294</v>
      </c>
      <c r="K159" s="7" t="s">
        <v>294</v>
      </c>
    </row>
    <row r="160" spans="1:24" ht="22.5" x14ac:dyDescent="0.25">
      <c r="A160" s="84" t="e">
        <f>A156+1</f>
        <v>#REF!</v>
      </c>
      <c r="B160" s="69">
        <v>42723</v>
      </c>
      <c r="C160" s="71" t="s">
        <v>556</v>
      </c>
      <c r="D160" s="32" t="s">
        <v>279</v>
      </c>
      <c r="E160" s="67" t="s">
        <v>62</v>
      </c>
      <c r="F160" s="67" t="s">
        <v>55</v>
      </c>
      <c r="G160" s="67" t="s">
        <v>60</v>
      </c>
      <c r="H160" s="67" t="s">
        <v>193</v>
      </c>
      <c r="I160" s="7">
        <v>25.69</v>
      </c>
      <c r="J160" s="7">
        <v>25.4</v>
      </c>
      <c r="K160" s="7">
        <v>29.97</v>
      </c>
    </row>
    <row r="161" spans="1:11" ht="22.5" x14ac:dyDescent="0.25">
      <c r="A161" s="86"/>
      <c r="B161" s="70"/>
      <c r="C161" s="72"/>
      <c r="D161" s="32" t="s">
        <v>280</v>
      </c>
      <c r="E161" s="68"/>
      <c r="F161" s="68"/>
      <c r="G161" s="68"/>
      <c r="H161" s="68"/>
      <c r="I161" s="7">
        <v>25.69</v>
      </c>
      <c r="J161" s="7">
        <v>25.69</v>
      </c>
      <c r="K161" s="7">
        <v>30.31</v>
      </c>
    </row>
    <row r="162" spans="1:11" ht="22.5" x14ac:dyDescent="0.25">
      <c r="A162" s="84" t="e">
        <f>A160+1</f>
        <v>#REF!</v>
      </c>
      <c r="B162" s="69">
        <v>42692</v>
      </c>
      <c r="C162" s="71" t="s">
        <v>366</v>
      </c>
      <c r="D162" s="32" t="s">
        <v>279</v>
      </c>
      <c r="E162" s="67" t="s">
        <v>63</v>
      </c>
      <c r="F162" s="67" t="s">
        <v>55</v>
      </c>
      <c r="G162" s="67" t="s">
        <v>64</v>
      </c>
      <c r="H162" s="67" t="s">
        <v>193</v>
      </c>
      <c r="I162" s="7">
        <v>66.400000000000006</v>
      </c>
      <c r="J162" s="7" t="s">
        <v>294</v>
      </c>
      <c r="K162" s="7" t="s">
        <v>294</v>
      </c>
    </row>
    <row r="163" spans="1:11" ht="22.5" x14ac:dyDescent="0.25">
      <c r="A163" s="86"/>
      <c r="B163" s="70"/>
      <c r="C163" s="72"/>
      <c r="D163" s="32" t="s">
        <v>280</v>
      </c>
      <c r="E163" s="68"/>
      <c r="F163" s="68"/>
      <c r="G163" s="68"/>
      <c r="H163" s="68"/>
      <c r="I163" s="7">
        <v>68.47</v>
      </c>
      <c r="J163" s="7" t="s">
        <v>294</v>
      </c>
      <c r="K163" s="7" t="s">
        <v>294</v>
      </c>
    </row>
    <row r="164" spans="1:11" ht="22.5" x14ac:dyDescent="0.25">
      <c r="A164" s="84" t="e">
        <f>A162+1</f>
        <v>#REF!</v>
      </c>
      <c r="B164" s="69">
        <v>42699</v>
      </c>
      <c r="C164" s="71" t="s">
        <v>367</v>
      </c>
      <c r="D164" s="32" t="s">
        <v>279</v>
      </c>
      <c r="E164" s="67" t="s">
        <v>253</v>
      </c>
      <c r="F164" s="67" t="s">
        <v>55</v>
      </c>
      <c r="G164" s="67" t="s">
        <v>61</v>
      </c>
      <c r="H164" s="67" t="s">
        <v>193</v>
      </c>
      <c r="I164" s="7">
        <v>19.34</v>
      </c>
      <c r="J164" s="7" t="s">
        <v>294</v>
      </c>
      <c r="K164" s="7" t="s">
        <v>294</v>
      </c>
    </row>
    <row r="165" spans="1:11" ht="22.5" x14ac:dyDescent="0.25">
      <c r="A165" s="86"/>
      <c r="B165" s="70"/>
      <c r="C165" s="72"/>
      <c r="D165" s="32" t="s">
        <v>280</v>
      </c>
      <c r="E165" s="68"/>
      <c r="F165" s="68"/>
      <c r="G165" s="68"/>
      <c r="H165" s="68"/>
      <c r="I165" s="7">
        <v>19.34</v>
      </c>
      <c r="J165" s="7" t="s">
        <v>294</v>
      </c>
      <c r="K165" s="7" t="s">
        <v>294</v>
      </c>
    </row>
    <row r="166" spans="1:11" ht="35.25" customHeight="1" x14ac:dyDescent="0.25">
      <c r="A166" s="84" t="e">
        <f>A164+1</f>
        <v>#REF!</v>
      </c>
      <c r="B166" s="69">
        <v>42723</v>
      </c>
      <c r="C166" s="71" t="s">
        <v>557</v>
      </c>
      <c r="D166" s="32" t="s">
        <v>279</v>
      </c>
      <c r="E166" s="67" t="s">
        <v>65</v>
      </c>
      <c r="F166" s="67" t="s">
        <v>55</v>
      </c>
      <c r="G166" s="67" t="s">
        <v>254</v>
      </c>
      <c r="H166" s="67" t="s">
        <v>193</v>
      </c>
      <c r="I166" s="7">
        <v>25.38</v>
      </c>
      <c r="J166" s="7">
        <v>23.52</v>
      </c>
      <c r="K166" s="7">
        <v>27.75</v>
      </c>
    </row>
    <row r="167" spans="1:11" ht="107.25" customHeight="1" x14ac:dyDescent="0.25">
      <c r="A167" s="86"/>
      <c r="B167" s="70"/>
      <c r="C167" s="72"/>
      <c r="D167" s="32" t="s">
        <v>280</v>
      </c>
      <c r="E167" s="68"/>
      <c r="F167" s="68"/>
      <c r="G167" s="68"/>
      <c r="H167" s="68"/>
      <c r="I167" s="7">
        <v>26.23</v>
      </c>
      <c r="J167" s="7">
        <v>24.32</v>
      </c>
      <c r="K167" s="7">
        <v>28.7</v>
      </c>
    </row>
    <row r="168" spans="1:11" ht="22.5" x14ac:dyDescent="0.25">
      <c r="A168" s="84" t="e">
        <f>A166+1</f>
        <v>#REF!</v>
      </c>
      <c r="B168" s="69">
        <v>42671</v>
      </c>
      <c r="C168" s="71" t="s">
        <v>368</v>
      </c>
      <c r="D168" s="32" t="s">
        <v>279</v>
      </c>
      <c r="E168" s="67" t="s">
        <v>66</v>
      </c>
      <c r="F168" s="67" t="s">
        <v>55</v>
      </c>
      <c r="G168" s="67" t="s">
        <v>207</v>
      </c>
      <c r="H168" s="67" t="s">
        <v>193</v>
      </c>
      <c r="I168" s="7">
        <v>15.65</v>
      </c>
      <c r="J168" s="7" t="s">
        <v>294</v>
      </c>
      <c r="K168" s="7" t="s">
        <v>294</v>
      </c>
    </row>
    <row r="169" spans="1:11" ht="22.5" x14ac:dyDescent="0.25">
      <c r="A169" s="86"/>
      <c r="B169" s="70"/>
      <c r="C169" s="72"/>
      <c r="D169" s="32" t="s">
        <v>280</v>
      </c>
      <c r="E169" s="68"/>
      <c r="F169" s="68"/>
      <c r="G169" s="68"/>
      <c r="H169" s="68"/>
      <c r="I169" s="7">
        <v>16.09</v>
      </c>
      <c r="J169" s="7" t="s">
        <v>294</v>
      </c>
      <c r="K169" s="7" t="s">
        <v>294</v>
      </c>
    </row>
    <row r="170" spans="1:11" ht="22.5" x14ac:dyDescent="0.25">
      <c r="A170" s="84" t="e">
        <f>A168+1</f>
        <v>#REF!</v>
      </c>
      <c r="B170" s="69">
        <v>42710</v>
      </c>
      <c r="C170" s="71" t="s">
        <v>369</v>
      </c>
      <c r="D170" s="32" t="s">
        <v>279</v>
      </c>
      <c r="E170" s="67" t="s">
        <v>68</v>
      </c>
      <c r="F170" s="67" t="s">
        <v>55</v>
      </c>
      <c r="G170" s="67" t="s">
        <v>69</v>
      </c>
      <c r="H170" s="67" t="s">
        <v>193</v>
      </c>
      <c r="I170" s="7">
        <v>13.32</v>
      </c>
      <c r="J170" s="7" t="s">
        <v>294</v>
      </c>
      <c r="K170" s="7" t="s">
        <v>294</v>
      </c>
    </row>
    <row r="171" spans="1:11" ht="22.5" x14ac:dyDescent="0.25">
      <c r="A171" s="86"/>
      <c r="B171" s="70"/>
      <c r="C171" s="72"/>
      <c r="D171" s="32" t="s">
        <v>280</v>
      </c>
      <c r="E171" s="68"/>
      <c r="F171" s="68"/>
      <c r="G171" s="68"/>
      <c r="H171" s="68"/>
      <c r="I171" s="7">
        <v>13.32</v>
      </c>
      <c r="J171" s="7" t="s">
        <v>294</v>
      </c>
      <c r="K171" s="7" t="s">
        <v>294</v>
      </c>
    </row>
    <row r="172" spans="1:11" ht="22.5" x14ac:dyDescent="0.25">
      <c r="A172" s="84" t="e">
        <f>A170+1</f>
        <v>#REF!</v>
      </c>
      <c r="B172" s="69">
        <v>42706</v>
      </c>
      <c r="C172" s="71" t="s">
        <v>558</v>
      </c>
      <c r="D172" s="32" t="s">
        <v>279</v>
      </c>
      <c r="E172" s="67" t="s">
        <v>70</v>
      </c>
      <c r="F172" s="67" t="s">
        <v>55</v>
      </c>
      <c r="G172" s="67" t="s">
        <v>67</v>
      </c>
      <c r="H172" s="67" t="s">
        <v>193</v>
      </c>
      <c r="I172" s="7">
        <v>92.66</v>
      </c>
      <c r="J172" s="7">
        <v>92.66</v>
      </c>
      <c r="K172" s="10">
        <v>109.34</v>
      </c>
    </row>
    <row r="173" spans="1:11" ht="22.5" x14ac:dyDescent="0.25">
      <c r="A173" s="86"/>
      <c r="B173" s="70"/>
      <c r="C173" s="72"/>
      <c r="D173" s="32" t="s">
        <v>280</v>
      </c>
      <c r="E173" s="68"/>
      <c r="F173" s="68"/>
      <c r="G173" s="68"/>
      <c r="H173" s="68"/>
      <c r="I173" s="7">
        <v>94.63</v>
      </c>
      <c r="J173" s="7">
        <v>94.63</v>
      </c>
      <c r="K173" s="10">
        <v>111.66</v>
      </c>
    </row>
    <row r="174" spans="1:11" ht="22.5" x14ac:dyDescent="0.25">
      <c r="A174" s="84">
        <v>54</v>
      </c>
      <c r="B174" s="69">
        <v>42734</v>
      </c>
      <c r="C174" s="71" t="s">
        <v>560</v>
      </c>
      <c r="D174" s="28" t="s">
        <v>279</v>
      </c>
      <c r="E174" s="67" t="s">
        <v>385</v>
      </c>
      <c r="F174" s="67" t="s">
        <v>55</v>
      </c>
      <c r="G174" s="67" t="s">
        <v>386</v>
      </c>
      <c r="H174" s="67" t="s">
        <v>193</v>
      </c>
      <c r="I174" s="7">
        <v>25.38</v>
      </c>
      <c r="J174" s="7">
        <v>23.52</v>
      </c>
      <c r="K174" s="10">
        <v>27.75</v>
      </c>
    </row>
    <row r="175" spans="1:11" ht="22.5" x14ac:dyDescent="0.25">
      <c r="A175" s="86"/>
      <c r="B175" s="70"/>
      <c r="C175" s="72"/>
      <c r="D175" s="32" t="s">
        <v>280</v>
      </c>
      <c r="E175" s="68"/>
      <c r="F175" s="68"/>
      <c r="G175" s="68"/>
      <c r="H175" s="68"/>
      <c r="I175" s="7">
        <v>26.23</v>
      </c>
      <c r="J175" s="7">
        <v>24.32</v>
      </c>
      <c r="K175" s="10">
        <v>28.7</v>
      </c>
    </row>
    <row r="176" spans="1:11" ht="22.5" x14ac:dyDescent="0.25">
      <c r="A176" s="84">
        <v>55</v>
      </c>
      <c r="B176" s="69">
        <v>42734</v>
      </c>
      <c r="C176" s="71" t="s">
        <v>559</v>
      </c>
      <c r="D176" s="28" t="s">
        <v>279</v>
      </c>
      <c r="E176" s="67" t="s">
        <v>384</v>
      </c>
      <c r="F176" s="67" t="s">
        <v>55</v>
      </c>
      <c r="G176" s="67" t="s">
        <v>61</v>
      </c>
      <c r="H176" s="67" t="s">
        <v>193</v>
      </c>
      <c r="I176" s="7">
        <v>25.38</v>
      </c>
      <c r="J176" s="7">
        <v>23.52</v>
      </c>
      <c r="K176" s="10">
        <v>27.75</v>
      </c>
    </row>
    <row r="177" spans="1:11" ht="22.5" x14ac:dyDescent="0.25">
      <c r="A177" s="86"/>
      <c r="B177" s="70"/>
      <c r="C177" s="72"/>
      <c r="D177" s="32" t="s">
        <v>280</v>
      </c>
      <c r="E177" s="68"/>
      <c r="F177" s="68"/>
      <c r="G177" s="68"/>
      <c r="H177" s="68"/>
      <c r="I177" s="7">
        <v>26.23</v>
      </c>
      <c r="J177" s="7">
        <v>24.32</v>
      </c>
      <c r="K177" s="10">
        <v>28.7</v>
      </c>
    </row>
    <row r="178" spans="1:11" ht="22.5" x14ac:dyDescent="0.25">
      <c r="A178" s="84">
        <v>56</v>
      </c>
      <c r="B178" s="69">
        <v>42734</v>
      </c>
      <c r="C178" s="71" t="s">
        <v>561</v>
      </c>
      <c r="D178" s="28" t="s">
        <v>279</v>
      </c>
      <c r="E178" s="67" t="s">
        <v>382</v>
      </c>
      <c r="F178" s="67" t="s">
        <v>55</v>
      </c>
      <c r="G178" s="67" t="s">
        <v>383</v>
      </c>
      <c r="H178" s="67" t="s">
        <v>193</v>
      </c>
      <c r="I178" s="7">
        <v>25.38</v>
      </c>
      <c r="J178" s="7">
        <v>23.52</v>
      </c>
      <c r="K178" s="10">
        <v>27.75</v>
      </c>
    </row>
    <row r="179" spans="1:11" ht="22.5" x14ac:dyDescent="0.25">
      <c r="A179" s="86"/>
      <c r="B179" s="70"/>
      <c r="C179" s="72"/>
      <c r="D179" s="32" t="s">
        <v>280</v>
      </c>
      <c r="E179" s="68"/>
      <c r="F179" s="68"/>
      <c r="G179" s="68"/>
      <c r="H179" s="68"/>
      <c r="I179" s="7">
        <v>26.23</v>
      </c>
      <c r="J179" s="7">
        <v>24.32</v>
      </c>
      <c r="K179" s="10">
        <v>28.7</v>
      </c>
    </row>
    <row r="180" spans="1:11" ht="22.5" x14ac:dyDescent="0.25">
      <c r="A180" s="84">
        <v>57</v>
      </c>
      <c r="B180" s="69">
        <v>42734</v>
      </c>
      <c r="C180" s="71" t="s">
        <v>562</v>
      </c>
      <c r="D180" s="28" t="s">
        <v>279</v>
      </c>
      <c r="E180" s="67" t="s">
        <v>380</v>
      </c>
      <c r="F180" s="67" t="s">
        <v>55</v>
      </c>
      <c r="G180" s="67" t="s">
        <v>381</v>
      </c>
      <c r="H180" s="67" t="s">
        <v>193</v>
      </c>
      <c r="I180" s="7">
        <v>25.38</v>
      </c>
      <c r="J180" s="7">
        <v>23.52</v>
      </c>
      <c r="K180" s="10">
        <v>27.75</v>
      </c>
    </row>
    <row r="181" spans="1:11" ht="22.5" x14ac:dyDescent="0.25">
      <c r="A181" s="86"/>
      <c r="B181" s="70"/>
      <c r="C181" s="72"/>
      <c r="D181" s="32" t="s">
        <v>280</v>
      </c>
      <c r="E181" s="68"/>
      <c r="F181" s="68"/>
      <c r="G181" s="68"/>
      <c r="H181" s="68"/>
      <c r="I181" s="7">
        <v>26.23</v>
      </c>
      <c r="J181" s="7">
        <v>24.32</v>
      </c>
      <c r="K181" s="10">
        <v>28.7</v>
      </c>
    </row>
    <row r="182" spans="1:11" ht="22.5" customHeight="1" x14ac:dyDescent="0.25">
      <c r="A182" s="84">
        <v>58</v>
      </c>
      <c r="B182" s="69">
        <v>42734</v>
      </c>
      <c r="C182" s="71" t="s">
        <v>563</v>
      </c>
      <c r="D182" s="28" t="s">
        <v>279</v>
      </c>
      <c r="E182" s="67" t="s">
        <v>378</v>
      </c>
      <c r="F182" s="67" t="s">
        <v>55</v>
      </c>
      <c r="G182" s="67" t="s">
        <v>379</v>
      </c>
      <c r="H182" s="67" t="s">
        <v>193</v>
      </c>
      <c r="I182" s="7">
        <v>25.38</v>
      </c>
      <c r="J182" s="7">
        <v>23.52</v>
      </c>
      <c r="K182" s="10">
        <v>27.75</v>
      </c>
    </row>
    <row r="183" spans="1:11" ht="22.5" x14ac:dyDescent="0.25">
      <c r="A183" s="86"/>
      <c r="B183" s="70"/>
      <c r="C183" s="72"/>
      <c r="D183" s="32" t="s">
        <v>280</v>
      </c>
      <c r="E183" s="68"/>
      <c r="F183" s="68"/>
      <c r="G183" s="68"/>
      <c r="H183" s="68"/>
      <c r="I183" s="7">
        <v>26.23</v>
      </c>
      <c r="J183" s="7">
        <v>24.32</v>
      </c>
      <c r="K183" s="10">
        <v>28.7</v>
      </c>
    </row>
    <row r="184" spans="1:11" ht="22.5" x14ac:dyDescent="0.25">
      <c r="A184" s="84">
        <v>59</v>
      </c>
      <c r="B184" s="69">
        <v>42734</v>
      </c>
      <c r="C184" s="71" t="s">
        <v>565</v>
      </c>
      <c r="D184" s="28" t="s">
        <v>279</v>
      </c>
      <c r="E184" s="67" t="s">
        <v>376</v>
      </c>
      <c r="F184" s="67" t="s">
        <v>55</v>
      </c>
      <c r="G184" s="67" t="s">
        <v>377</v>
      </c>
      <c r="H184" s="67" t="s">
        <v>193</v>
      </c>
      <c r="I184" s="7">
        <v>25.38</v>
      </c>
      <c r="J184" s="7">
        <v>23.52</v>
      </c>
      <c r="K184" s="10">
        <v>27.75</v>
      </c>
    </row>
    <row r="185" spans="1:11" ht="22.5" x14ac:dyDescent="0.25">
      <c r="A185" s="86"/>
      <c r="B185" s="70"/>
      <c r="C185" s="72"/>
      <c r="D185" s="32" t="s">
        <v>280</v>
      </c>
      <c r="E185" s="68"/>
      <c r="F185" s="68"/>
      <c r="G185" s="68"/>
      <c r="H185" s="68"/>
      <c r="I185" s="7">
        <v>26.23</v>
      </c>
      <c r="J185" s="7">
        <v>24.32</v>
      </c>
      <c r="K185" s="10">
        <v>28.7</v>
      </c>
    </row>
    <row r="186" spans="1:11" ht="22.5" x14ac:dyDescent="0.25">
      <c r="A186" s="84">
        <v>60</v>
      </c>
      <c r="B186" s="69">
        <v>42734</v>
      </c>
      <c r="C186" s="71" t="s">
        <v>564</v>
      </c>
      <c r="D186" s="28" t="s">
        <v>279</v>
      </c>
      <c r="E186" s="67" t="s">
        <v>374</v>
      </c>
      <c r="F186" s="67" t="s">
        <v>55</v>
      </c>
      <c r="G186" s="67" t="s">
        <v>375</v>
      </c>
      <c r="H186" s="67" t="s">
        <v>193</v>
      </c>
      <c r="I186" s="7">
        <v>25.38</v>
      </c>
      <c r="J186" s="7">
        <v>23.52</v>
      </c>
      <c r="K186" s="10">
        <v>27.75</v>
      </c>
    </row>
    <row r="187" spans="1:11" ht="22.5" x14ac:dyDescent="0.25">
      <c r="A187" s="86"/>
      <c r="B187" s="70"/>
      <c r="C187" s="72"/>
      <c r="D187" s="32" t="s">
        <v>280</v>
      </c>
      <c r="E187" s="68"/>
      <c r="F187" s="68"/>
      <c r="G187" s="68"/>
      <c r="H187" s="68"/>
      <c r="I187" s="7">
        <v>26.23</v>
      </c>
      <c r="J187" s="7">
        <v>24.32</v>
      </c>
      <c r="K187" s="10">
        <v>28.7</v>
      </c>
    </row>
    <row r="188" spans="1:11" ht="22.5" x14ac:dyDescent="0.25">
      <c r="A188" s="84">
        <v>61</v>
      </c>
      <c r="B188" s="69">
        <v>42734</v>
      </c>
      <c r="C188" s="71" t="s">
        <v>566</v>
      </c>
      <c r="D188" s="28" t="s">
        <v>279</v>
      </c>
      <c r="E188" s="67" t="s">
        <v>373</v>
      </c>
      <c r="F188" s="67" t="s">
        <v>55</v>
      </c>
      <c r="G188" s="67" t="s">
        <v>67</v>
      </c>
      <c r="H188" s="67" t="s">
        <v>193</v>
      </c>
      <c r="I188" s="7">
        <v>25.38</v>
      </c>
      <c r="J188" s="7">
        <v>23.52</v>
      </c>
      <c r="K188" s="10">
        <v>27.75</v>
      </c>
    </row>
    <row r="189" spans="1:11" ht="22.5" x14ac:dyDescent="0.25">
      <c r="A189" s="86"/>
      <c r="B189" s="70"/>
      <c r="C189" s="72"/>
      <c r="D189" s="32" t="s">
        <v>280</v>
      </c>
      <c r="E189" s="68"/>
      <c r="F189" s="68"/>
      <c r="G189" s="68"/>
      <c r="H189" s="68"/>
      <c r="I189" s="7">
        <v>26.23</v>
      </c>
      <c r="J189" s="7">
        <v>24.32</v>
      </c>
      <c r="K189" s="10">
        <v>28.7</v>
      </c>
    </row>
    <row r="190" spans="1:11" ht="22.5" x14ac:dyDescent="0.25">
      <c r="A190" s="84">
        <v>62</v>
      </c>
      <c r="B190" s="69">
        <v>42734</v>
      </c>
      <c r="C190" s="71" t="s">
        <v>567</v>
      </c>
      <c r="D190" s="28" t="s">
        <v>279</v>
      </c>
      <c r="E190" s="67" t="s">
        <v>371</v>
      </c>
      <c r="F190" s="67" t="s">
        <v>55</v>
      </c>
      <c r="G190" s="67" t="s">
        <v>372</v>
      </c>
      <c r="H190" s="67" t="s">
        <v>193</v>
      </c>
      <c r="I190" s="7">
        <v>25.38</v>
      </c>
      <c r="J190" s="7">
        <v>23.52</v>
      </c>
      <c r="K190" s="10">
        <v>27.75</v>
      </c>
    </row>
    <row r="191" spans="1:11" ht="22.5" x14ac:dyDescent="0.25">
      <c r="A191" s="86"/>
      <c r="B191" s="70"/>
      <c r="C191" s="72"/>
      <c r="D191" s="32" t="s">
        <v>280</v>
      </c>
      <c r="E191" s="68"/>
      <c r="F191" s="68"/>
      <c r="G191" s="68"/>
      <c r="H191" s="68"/>
      <c r="I191" s="7">
        <v>26.23</v>
      </c>
      <c r="J191" s="7">
        <v>24.32</v>
      </c>
      <c r="K191" s="10">
        <v>28.7</v>
      </c>
    </row>
    <row r="192" spans="1:11" ht="22.5" x14ac:dyDescent="0.25">
      <c r="A192" s="84">
        <v>63</v>
      </c>
      <c r="B192" s="69">
        <v>42734</v>
      </c>
      <c r="C192" s="69" t="s">
        <v>568</v>
      </c>
      <c r="D192" s="28" t="s">
        <v>279</v>
      </c>
      <c r="E192" s="73" t="s">
        <v>370</v>
      </c>
      <c r="F192" s="73" t="s">
        <v>55</v>
      </c>
      <c r="G192" s="73" t="s">
        <v>58</v>
      </c>
      <c r="H192" s="73" t="s">
        <v>193</v>
      </c>
      <c r="I192" s="7">
        <v>25.38</v>
      </c>
      <c r="J192" s="7">
        <v>23.52</v>
      </c>
      <c r="K192" s="10">
        <v>27.75</v>
      </c>
    </row>
    <row r="193" spans="1:24" ht="22.5" x14ac:dyDescent="0.25">
      <c r="A193" s="86"/>
      <c r="B193" s="70"/>
      <c r="C193" s="70"/>
      <c r="D193" s="32" t="s">
        <v>280</v>
      </c>
      <c r="E193" s="73"/>
      <c r="F193" s="73"/>
      <c r="G193" s="73"/>
      <c r="H193" s="73"/>
      <c r="I193" s="7">
        <v>26.23</v>
      </c>
      <c r="J193" s="7">
        <v>24.32</v>
      </c>
      <c r="K193" s="10">
        <v>28.7</v>
      </c>
    </row>
    <row r="194" spans="1:24" ht="22.5" x14ac:dyDescent="0.25">
      <c r="A194" s="84">
        <v>64</v>
      </c>
      <c r="B194" s="69" t="s">
        <v>321</v>
      </c>
      <c r="C194" s="69" t="s">
        <v>351</v>
      </c>
      <c r="D194" s="32" t="s">
        <v>279</v>
      </c>
      <c r="E194" s="67" t="s">
        <v>71</v>
      </c>
      <c r="F194" s="67" t="s">
        <v>55</v>
      </c>
      <c r="G194" s="67" t="s">
        <v>56</v>
      </c>
      <c r="H194" s="67" t="s">
        <v>193</v>
      </c>
      <c r="I194" s="7">
        <v>12.88</v>
      </c>
      <c r="J194" s="7">
        <v>12.88</v>
      </c>
      <c r="K194" s="7">
        <v>15.2</v>
      </c>
    </row>
    <row r="195" spans="1:24" ht="22.5" x14ac:dyDescent="0.25">
      <c r="A195" s="86"/>
      <c r="B195" s="70"/>
      <c r="C195" s="70"/>
      <c r="D195" s="32" t="s">
        <v>280</v>
      </c>
      <c r="E195" s="68"/>
      <c r="F195" s="68"/>
      <c r="G195" s="68"/>
      <c r="H195" s="68"/>
      <c r="I195" s="7">
        <v>13.06</v>
      </c>
      <c r="J195" s="7">
        <v>13.06</v>
      </c>
      <c r="K195" s="7">
        <v>15.41</v>
      </c>
    </row>
    <row r="196" spans="1:24" x14ac:dyDescent="0.25">
      <c r="A196" s="98" t="s">
        <v>391</v>
      </c>
      <c r="B196" s="99"/>
      <c r="C196" s="99"/>
      <c r="D196" s="99"/>
      <c r="E196" s="99"/>
      <c r="F196" s="99"/>
      <c r="G196" s="99"/>
      <c r="H196" s="99"/>
      <c r="I196" s="99"/>
      <c r="J196" s="99"/>
      <c r="K196" s="100"/>
      <c r="L196" s="14"/>
      <c r="M196" s="14"/>
      <c r="N196" s="14"/>
      <c r="O196" s="14"/>
      <c r="P196" s="14"/>
      <c r="Q196" s="14"/>
      <c r="R196" s="14"/>
      <c r="S196" s="14"/>
      <c r="T196" s="14"/>
      <c r="U196" s="14"/>
      <c r="V196" s="14"/>
      <c r="W196" s="14"/>
      <c r="X196" s="14"/>
    </row>
    <row r="197" spans="1:24" s="15" customFormat="1" ht="22.5" x14ac:dyDescent="0.25">
      <c r="A197" s="74">
        <f>A194+1</f>
        <v>65</v>
      </c>
      <c r="B197" s="69">
        <v>42675</v>
      </c>
      <c r="C197" s="71" t="s">
        <v>533</v>
      </c>
      <c r="D197" s="32" t="s">
        <v>279</v>
      </c>
      <c r="E197" s="67" t="s">
        <v>74</v>
      </c>
      <c r="F197" s="67" t="s">
        <v>72</v>
      </c>
      <c r="G197" s="67" t="s">
        <v>247</v>
      </c>
      <c r="H197" s="67" t="s">
        <v>248</v>
      </c>
      <c r="I197" s="7">
        <v>18.97</v>
      </c>
      <c r="J197" s="7" t="s">
        <v>294</v>
      </c>
      <c r="K197" s="7" t="s">
        <v>294</v>
      </c>
      <c r="L197" s="16"/>
    </row>
    <row r="198" spans="1:24" s="15" customFormat="1" ht="22.5" x14ac:dyDescent="0.25">
      <c r="A198" s="75"/>
      <c r="B198" s="80"/>
      <c r="C198" s="81"/>
      <c r="D198" s="32" t="s">
        <v>280</v>
      </c>
      <c r="E198" s="82"/>
      <c r="F198" s="82"/>
      <c r="G198" s="68"/>
      <c r="H198" s="68"/>
      <c r="I198" s="7">
        <v>19.59</v>
      </c>
      <c r="J198" s="7" t="s">
        <v>294</v>
      </c>
      <c r="K198" s="7" t="s">
        <v>294</v>
      </c>
      <c r="L198" s="16"/>
    </row>
    <row r="199" spans="1:24" s="15" customFormat="1" ht="22.5" x14ac:dyDescent="0.25">
      <c r="A199" s="75"/>
      <c r="B199" s="80"/>
      <c r="C199" s="81"/>
      <c r="D199" s="32" t="s">
        <v>279</v>
      </c>
      <c r="E199" s="82"/>
      <c r="F199" s="82"/>
      <c r="G199" s="67" t="s">
        <v>249</v>
      </c>
      <c r="H199" s="67" t="s">
        <v>192</v>
      </c>
      <c r="I199" s="7">
        <v>1.76</v>
      </c>
      <c r="J199" s="7" t="s">
        <v>294</v>
      </c>
      <c r="K199" s="7" t="s">
        <v>294</v>
      </c>
      <c r="L199" s="16"/>
    </row>
    <row r="200" spans="1:24" s="15" customFormat="1" ht="22.5" x14ac:dyDescent="0.25">
      <c r="A200" s="76"/>
      <c r="B200" s="70"/>
      <c r="C200" s="72"/>
      <c r="D200" s="32" t="s">
        <v>280</v>
      </c>
      <c r="E200" s="68"/>
      <c r="F200" s="68"/>
      <c r="G200" s="68"/>
      <c r="H200" s="68"/>
      <c r="I200" s="7">
        <v>1.83</v>
      </c>
      <c r="J200" s="7" t="s">
        <v>294</v>
      </c>
      <c r="K200" s="7" t="s">
        <v>294</v>
      </c>
      <c r="L200" s="16"/>
    </row>
    <row r="201" spans="1:24" s="15" customFormat="1" ht="22.5" x14ac:dyDescent="0.25">
      <c r="A201" s="74">
        <f>A197+1</f>
        <v>66</v>
      </c>
      <c r="B201" s="69" t="s">
        <v>311</v>
      </c>
      <c r="C201" s="71" t="s">
        <v>534</v>
      </c>
      <c r="D201" s="32" t="s">
        <v>279</v>
      </c>
      <c r="E201" s="67" t="s">
        <v>244</v>
      </c>
      <c r="F201" s="67" t="s">
        <v>72</v>
      </c>
      <c r="G201" s="67" t="s">
        <v>76</v>
      </c>
      <c r="H201" s="67" t="s">
        <v>193</v>
      </c>
      <c r="I201" s="7">
        <v>18.350000000000001</v>
      </c>
      <c r="J201" s="7">
        <v>15.85</v>
      </c>
      <c r="K201" s="10">
        <v>18.7</v>
      </c>
      <c r="L201" s="16"/>
    </row>
    <row r="202" spans="1:24" s="15" customFormat="1" ht="22.5" x14ac:dyDescent="0.25">
      <c r="A202" s="76"/>
      <c r="B202" s="70"/>
      <c r="C202" s="72"/>
      <c r="D202" s="32" t="s">
        <v>280</v>
      </c>
      <c r="E202" s="68"/>
      <c r="F202" s="68"/>
      <c r="G202" s="68"/>
      <c r="H202" s="68"/>
      <c r="I202" s="7">
        <v>18.350000000000001</v>
      </c>
      <c r="J202" s="7">
        <v>18.350000000000001</v>
      </c>
      <c r="K202" s="10">
        <v>21.65</v>
      </c>
      <c r="L202" s="16"/>
    </row>
    <row r="203" spans="1:24" s="15" customFormat="1" ht="22.5" x14ac:dyDescent="0.25">
      <c r="A203" s="74">
        <f>A201+1</f>
        <v>67</v>
      </c>
      <c r="B203" s="69" t="s">
        <v>311</v>
      </c>
      <c r="C203" s="71" t="s">
        <v>535</v>
      </c>
      <c r="D203" s="32" t="s">
        <v>279</v>
      </c>
      <c r="E203" s="67" t="s">
        <v>208</v>
      </c>
      <c r="F203" s="67" t="s">
        <v>72</v>
      </c>
      <c r="G203" s="67" t="s">
        <v>209</v>
      </c>
      <c r="H203" s="67" t="s">
        <v>193</v>
      </c>
      <c r="I203" s="7">
        <v>18.329999999999998</v>
      </c>
      <c r="J203" s="7">
        <v>18.329999999999998</v>
      </c>
      <c r="K203" s="10">
        <v>21.63</v>
      </c>
      <c r="L203" s="16"/>
    </row>
    <row r="204" spans="1:24" s="15" customFormat="1" ht="22.5" x14ac:dyDescent="0.25">
      <c r="A204" s="76"/>
      <c r="B204" s="70"/>
      <c r="C204" s="72"/>
      <c r="D204" s="32" t="s">
        <v>280</v>
      </c>
      <c r="E204" s="68"/>
      <c r="F204" s="68"/>
      <c r="G204" s="68"/>
      <c r="H204" s="68"/>
      <c r="I204" s="7">
        <v>20.5</v>
      </c>
      <c r="J204" s="7">
        <v>20.5</v>
      </c>
      <c r="K204" s="10">
        <v>24.19</v>
      </c>
      <c r="L204" s="16"/>
    </row>
    <row r="205" spans="1:24" s="15" customFormat="1" ht="85.5" customHeight="1" x14ac:dyDescent="0.25">
      <c r="A205" s="74">
        <f>A203+1</f>
        <v>68</v>
      </c>
      <c r="B205" s="69" t="s">
        <v>305</v>
      </c>
      <c r="C205" s="71" t="s">
        <v>536</v>
      </c>
      <c r="D205" s="32" t="s">
        <v>279</v>
      </c>
      <c r="E205" s="67" t="s">
        <v>77</v>
      </c>
      <c r="F205" s="67" t="s">
        <v>72</v>
      </c>
      <c r="G205" s="67" t="s">
        <v>250</v>
      </c>
      <c r="H205" s="67" t="s">
        <v>193</v>
      </c>
      <c r="I205" s="7">
        <v>27.5</v>
      </c>
      <c r="J205" s="7">
        <v>27.5</v>
      </c>
      <c r="K205" s="7">
        <v>32.450000000000003</v>
      </c>
      <c r="L205" s="16"/>
    </row>
    <row r="206" spans="1:24" s="15" customFormat="1" ht="73.5" customHeight="1" x14ac:dyDescent="0.25">
      <c r="A206" s="75"/>
      <c r="B206" s="80"/>
      <c r="C206" s="81"/>
      <c r="D206" s="32" t="s">
        <v>280</v>
      </c>
      <c r="E206" s="111"/>
      <c r="F206" s="111"/>
      <c r="G206" s="90"/>
      <c r="H206" s="68"/>
      <c r="I206" s="7">
        <v>28.46</v>
      </c>
      <c r="J206" s="7">
        <v>28.46</v>
      </c>
      <c r="K206" s="7">
        <v>33.58</v>
      </c>
      <c r="L206" s="16"/>
    </row>
    <row r="207" spans="1:24" s="15" customFormat="1" ht="22.5" x14ac:dyDescent="0.25">
      <c r="A207" s="75"/>
      <c r="B207" s="80"/>
      <c r="C207" s="81"/>
      <c r="D207" s="32" t="s">
        <v>279</v>
      </c>
      <c r="E207" s="111"/>
      <c r="F207" s="111"/>
      <c r="G207" s="67" t="s">
        <v>251</v>
      </c>
      <c r="H207" s="67" t="s">
        <v>192</v>
      </c>
      <c r="I207" s="7">
        <v>10.98</v>
      </c>
      <c r="J207" s="7" t="s">
        <v>294</v>
      </c>
      <c r="K207" s="7" t="s">
        <v>294</v>
      </c>
      <c r="L207" s="16"/>
    </row>
    <row r="208" spans="1:24" s="15" customFormat="1" ht="22.5" x14ac:dyDescent="0.25">
      <c r="A208" s="76"/>
      <c r="B208" s="70"/>
      <c r="C208" s="72"/>
      <c r="D208" s="32" t="s">
        <v>280</v>
      </c>
      <c r="E208" s="90"/>
      <c r="F208" s="90"/>
      <c r="G208" s="68"/>
      <c r="H208" s="68"/>
      <c r="I208" s="7">
        <v>11.37</v>
      </c>
      <c r="J208" s="7" t="s">
        <v>294</v>
      </c>
      <c r="K208" s="7" t="s">
        <v>294</v>
      </c>
      <c r="L208" s="16"/>
    </row>
    <row r="209" spans="1:24" s="15" customFormat="1" ht="22.5" x14ac:dyDescent="0.25">
      <c r="A209" s="74">
        <f>A205+1</f>
        <v>69</v>
      </c>
      <c r="B209" s="69">
        <v>42713</v>
      </c>
      <c r="C209" s="71" t="s">
        <v>537</v>
      </c>
      <c r="D209" s="32" t="s">
        <v>279</v>
      </c>
      <c r="E209" s="69" t="s">
        <v>252</v>
      </c>
      <c r="F209" s="69" t="s">
        <v>72</v>
      </c>
      <c r="G209" s="69" t="s">
        <v>209</v>
      </c>
      <c r="H209" s="67" t="s">
        <v>192</v>
      </c>
      <c r="I209" s="7">
        <v>8.1999999999999993</v>
      </c>
      <c r="J209" s="7" t="s">
        <v>294</v>
      </c>
      <c r="K209" s="7" t="s">
        <v>294</v>
      </c>
      <c r="L209" s="16"/>
    </row>
    <row r="210" spans="1:24" s="15" customFormat="1" ht="22.5" x14ac:dyDescent="0.25">
      <c r="A210" s="76"/>
      <c r="B210" s="70"/>
      <c r="C210" s="72"/>
      <c r="D210" s="32" t="s">
        <v>280</v>
      </c>
      <c r="E210" s="90"/>
      <c r="F210" s="90"/>
      <c r="G210" s="90"/>
      <c r="H210" s="90"/>
      <c r="I210" s="7">
        <v>9.1</v>
      </c>
      <c r="J210" s="7" t="s">
        <v>294</v>
      </c>
      <c r="K210" s="7" t="s">
        <v>294</v>
      </c>
      <c r="L210" s="16"/>
    </row>
    <row r="211" spans="1:24" s="15" customFormat="1" ht="22.5" x14ac:dyDescent="0.25">
      <c r="A211" s="74">
        <f>A209+1</f>
        <v>70</v>
      </c>
      <c r="B211" s="69">
        <v>42306</v>
      </c>
      <c r="C211" s="71" t="s">
        <v>520</v>
      </c>
      <c r="D211" s="32" t="s">
        <v>279</v>
      </c>
      <c r="E211" s="69" t="s">
        <v>579</v>
      </c>
      <c r="F211" s="69" t="s">
        <v>72</v>
      </c>
      <c r="G211" s="69" t="s">
        <v>76</v>
      </c>
      <c r="H211" s="67" t="s">
        <v>192</v>
      </c>
      <c r="I211" s="7">
        <v>5.31</v>
      </c>
      <c r="J211" s="7" t="s">
        <v>294</v>
      </c>
      <c r="K211" s="7" t="s">
        <v>294</v>
      </c>
      <c r="L211" s="16"/>
    </row>
    <row r="212" spans="1:24" s="15" customFormat="1" ht="22.5" x14ac:dyDescent="0.25">
      <c r="A212" s="76"/>
      <c r="B212" s="70"/>
      <c r="C212" s="72"/>
      <c r="D212" s="32" t="s">
        <v>280</v>
      </c>
      <c r="E212" s="90"/>
      <c r="F212" s="90"/>
      <c r="G212" s="90"/>
      <c r="H212" s="90"/>
      <c r="I212" s="7">
        <v>5.31</v>
      </c>
      <c r="J212" s="7" t="s">
        <v>294</v>
      </c>
      <c r="K212" s="7" t="s">
        <v>294</v>
      </c>
      <c r="L212" s="16"/>
    </row>
    <row r="213" spans="1:24" s="15" customFormat="1" ht="22.5" x14ac:dyDescent="0.25">
      <c r="A213" s="74">
        <f>A211+1</f>
        <v>71</v>
      </c>
      <c r="B213" s="69">
        <v>42699</v>
      </c>
      <c r="C213" s="71" t="s">
        <v>538</v>
      </c>
      <c r="D213" s="32" t="s">
        <v>279</v>
      </c>
      <c r="E213" s="67" t="s">
        <v>78</v>
      </c>
      <c r="F213" s="67" t="s">
        <v>72</v>
      </c>
      <c r="G213" s="67" t="s">
        <v>79</v>
      </c>
      <c r="H213" s="67" t="s">
        <v>193</v>
      </c>
      <c r="I213" s="7">
        <v>74.36</v>
      </c>
      <c r="J213" s="7">
        <v>74.36</v>
      </c>
      <c r="K213" s="10" t="s">
        <v>294</v>
      </c>
    </row>
    <row r="214" spans="1:24" s="15" customFormat="1" ht="22.5" x14ac:dyDescent="0.25">
      <c r="A214" s="76"/>
      <c r="B214" s="90"/>
      <c r="C214" s="90"/>
      <c r="D214" s="32" t="s">
        <v>280</v>
      </c>
      <c r="E214" s="68"/>
      <c r="F214" s="68"/>
      <c r="G214" s="68"/>
      <c r="H214" s="68"/>
      <c r="I214" s="7">
        <v>77.33</v>
      </c>
      <c r="J214" s="7">
        <v>77.33</v>
      </c>
      <c r="K214" s="10" t="s">
        <v>294</v>
      </c>
    </row>
    <row r="215" spans="1:24" s="15" customFormat="1" ht="22.5" x14ac:dyDescent="0.25">
      <c r="A215" s="74">
        <f>A213+1</f>
        <v>72</v>
      </c>
      <c r="B215" s="69" t="s">
        <v>321</v>
      </c>
      <c r="C215" s="71" t="s">
        <v>540</v>
      </c>
      <c r="D215" s="32" t="s">
        <v>279</v>
      </c>
      <c r="E215" s="67" t="s">
        <v>210</v>
      </c>
      <c r="F215" s="67" t="s">
        <v>211</v>
      </c>
      <c r="G215" s="67" t="s">
        <v>212</v>
      </c>
      <c r="H215" s="67" t="s">
        <v>193</v>
      </c>
      <c r="I215" s="7">
        <v>64.05</v>
      </c>
      <c r="J215" s="7">
        <v>27.73</v>
      </c>
      <c r="K215" s="7">
        <v>32.72</v>
      </c>
      <c r="L215" s="16"/>
    </row>
    <row r="216" spans="1:24" s="15" customFormat="1" ht="22.5" x14ac:dyDescent="0.25">
      <c r="A216" s="75"/>
      <c r="B216" s="80"/>
      <c r="C216" s="81"/>
      <c r="D216" s="32" t="s">
        <v>280</v>
      </c>
      <c r="E216" s="82"/>
      <c r="F216" s="82"/>
      <c r="G216" s="68"/>
      <c r="H216" s="68"/>
      <c r="I216" s="7">
        <v>64.05</v>
      </c>
      <c r="J216" s="7">
        <v>28.76</v>
      </c>
      <c r="K216" s="7">
        <v>33.94</v>
      </c>
      <c r="L216" s="16"/>
    </row>
    <row r="217" spans="1:24" s="15" customFormat="1" ht="26.25" customHeight="1" x14ac:dyDescent="0.25">
      <c r="A217" s="75"/>
      <c r="B217" s="111"/>
      <c r="C217" s="111"/>
      <c r="D217" s="32" t="s">
        <v>279</v>
      </c>
      <c r="E217" s="111"/>
      <c r="F217" s="111"/>
      <c r="G217" s="67" t="s">
        <v>73</v>
      </c>
      <c r="H217" s="67" t="s">
        <v>192</v>
      </c>
      <c r="I217" s="7">
        <v>18.97</v>
      </c>
      <c r="J217" s="36" t="s">
        <v>294</v>
      </c>
      <c r="K217" s="7" t="s">
        <v>294</v>
      </c>
      <c r="L217" s="16"/>
    </row>
    <row r="218" spans="1:24" s="15" customFormat="1" ht="24.75" customHeight="1" x14ac:dyDescent="0.25">
      <c r="A218" s="76"/>
      <c r="B218" s="90"/>
      <c r="C218" s="90"/>
      <c r="D218" s="32" t="s">
        <v>280</v>
      </c>
      <c r="E218" s="90"/>
      <c r="F218" s="90"/>
      <c r="G218" s="90"/>
      <c r="H218" s="90"/>
      <c r="I218" s="7">
        <v>19.68</v>
      </c>
      <c r="J218" s="36" t="s">
        <v>294</v>
      </c>
      <c r="K218" s="7" t="s">
        <v>294</v>
      </c>
      <c r="L218" s="16"/>
    </row>
    <row r="219" spans="1:24" s="15" customFormat="1" ht="22.5" x14ac:dyDescent="0.25">
      <c r="A219" s="74"/>
      <c r="B219" s="69" t="s">
        <v>321</v>
      </c>
      <c r="C219" s="71" t="s">
        <v>543</v>
      </c>
      <c r="D219" s="32" t="s">
        <v>279</v>
      </c>
      <c r="E219" s="67" t="s">
        <v>418</v>
      </c>
      <c r="F219" s="67" t="s">
        <v>72</v>
      </c>
      <c r="G219" s="67" t="s">
        <v>251</v>
      </c>
      <c r="H219" s="67" t="s">
        <v>193</v>
      </c>
      <c r="I219" s="7">
        <v>27.5</v>
      </c>
      <c r="J219" s="7">
        <v>27.5</v>
      </c>
      <c r="K219" s="10">
        <v>32.450000000000003</v>
      </c>
    </row>
    <row r="220" spans="1:24" s="15" customFormat="1" ht="22.5" x14ac:dyDescent="0.25">
      <c r="A220" s="76"/>
      <c r="B220" s="90"/>
      <c r="C220" s="90"/>
      <c r="D220" s="32" t="s">
        <v>280</v>
      </c>
      <c r="E220" s="68"/>
      <c r="F220" s="68"/>
      <c r="G220" s="68"/>
      <c r="H220" s="68"/>
      <c r="I220" s="7">
        <v>28.52</v>
      </c>
      <c r="J220" s="7">
        <v>28.52</v>
      </c>
      <c r="K220" s="10">
        <v>33.65</v>
      </c>
    </row>
    <row r="221" spans="1:24" s="15" customFormat="1" ht="25.5" customHeight="1" x14ac:dyDescent="0.25">
      <c r="A221" s="74">
        <f>A215+1</f>
        <v>73</v>
      </c>
      <c r="B221" s="69">
        <v>42692</v>
      </c>
      <c r="C221" s="71" t="s">
        <v>539</v>
      </c>
      <c r="D221" s="32" t="s">
        <v>279</v>
      </c>
      <c r="E221" s="67" t="s">
        <v>266</v>
      </c>
      <c r="F221" s="67" t="s">
        <v>72</v>
      </c>
      <c r="G221" s="67" t="s">
        <v>73</v>
      </c>
      <c r="H221" s="67" t="s">
        <v>193</v>
      </c>
      <c r="I221" s="7">
        <v>32.42</v>
      </c>
      <c r="J221" s="7" t="s">
        <v>294</v>
      </c>
      <c r="K221" s="10" t="s">
        <v>294</v>
      </c>
    </row>
    <row r="222" spans="1:24" s="15" customFormat="1" ht="25.5" customHeight="1" x14ac:dyDescent="0.25">
      <c r="A222" s="76"/>
      <c r="B222" s="90"/>
      <c r="C222" s="90"/>
      <c r="D222" s="32" t="s">
        <v>280</v>
      </c>
      <c r="E222" s="68"/>
      <c r="F222" s="68"/>
      <c r="G222" s="68"/>
      <c r="H222" s="68"/>
      <c r="I222" s="7">
        <v>33.74</v>
      </c>
      <c r="J222" s="7" t="s">
        <v>294</v>
      </c>
      <c r="K222" s="10" t="s">
        <v>294</v>
      </c>
    </row>
    <row r="223" spans="1:24" x14ac:dyDescent="0.25">
      <c r="A223" s="98" t="s">
        <v>392</v>
      </c>
      <c r="B223" s="99"/>
      <c r="C223" s="99"/>
      <c r="D223" s="99"/>
      <c r="E223" s="99"/>
      <c r="F223" s="99"/>
      <c r="G223" s="99"/>
      <c r="H223" s="99"/>
      <c r="I223" s="99"/>
      <c r="J223" s="99"/>
      <c r="K223" s="100"/>
      <c r="L223" s="14"/>
      <c r="M223" s="14"/>
      <c r="N223" s="14"/>
      <c r="O223" s="14"/>
      <c r="P223" s="14"/>
      <c r="Q223" s="14"/>
      <c r="R223" s="14"/>
      <c r="S223" s="14"/>
      <c r="T223" s="14"/>
      <c r="U223" s="14"/>
      <c r="V223" s="14"/>
      <c r="W223" s="14"/>
      <c r="X223" s="14"/>
    </row>
    <row r="224" spans="1:24" ht="22.5" x14ac:dyDescent="0.25">
      <c r="A224" s="84"/>
      <c r="B224" s="69">
        <v>42685</v>
      </c>
      <c r="C224" s="71" t="s">
        <v>520</v>
      </c>
      <c r="D224" s="32" t="s">
        <v>279</v>
      </c>
      <c r="E224" s="67" t="s">
        <v>521</v>
      </c>
      <c r="F224" s="67" t="s">
        <v>80</v>
      </c>
      <c r="G224" s="67" t="s">
        <v>213</v>
      </c>
      <c r="H224" s="67" t="s">
        <v>193</v>
      </c>
      <c r="I224" s="7">
        <v>36.18</v>
      </c>
      <c r="J224" s="7" t="s">
        <v>294</v>
      </c>
      <c r="K224" s="7" t="s">
        <v>294</v>
      </c>
    </row>
    <row r="225" spans="1:11" ht="22.5" x14ac:dyDescent="0.25">
      <c r="A225" s="86"/>
      <c r="B225" s="70"/>
      <c r="C225" s="72"/>
      <c r="D225" s="32" t="s">
        <v>280</v>
      </c>
      <c r="E225" s="68"/>
      <c r="F225" s="68"/>
      <c r="G225" s="68"/>
      <c r="H225" s="68"/>
      <c r="I225" s="7">
        <v>36.18</v>
      </c>
      <c r="J225" s="7" t="s">
        <v>294</v>
      </c>
      <c r="K225" s="7" t="s">
        <v>294</v>
      </c>
    </row>
    <row r="226" spans="1:11" ht="22.5" x14ac:dyDescent="0.25">
      <c r="A226" s="84"/>
      <c r="B226" s="91">
        <v>42692</v>
      </c>
      <c r="C226" s="71" t="s">
        <v>494</v>
      </c>
      <c r="D226" s="32" t="s">
        <v>279</v>
      </c>
      <c r="E226" s="67" t="s">
        <v>138</v>
      </c>
      <c r="F226" s="67" t="s">
        <v>80</v>
      </c>
      <c r="G226" s="67" t="s">
        <v>139</v>
      </c>
      <c r="H226" s="67" t="s">
        <v>193</v>
      </c>
      <c r="I226" s="7">
        <v>26.13</v>
      </c>
      <c r="J226" s="7">
        <v>26.13</v>
      </c>
      <c r="K226" s="7">
        <v>30.83</v>
      </c>
    </row>
    <row r="227" spans="1:11" ht="22.5" x14ac:dyDescent="0.25">
      <c r="A227" s="86"/>
      <c r="B227" s="92"/>
      <c r="C227" s="72"/>
      <c r="D227" s="25" t="s">
        <v>280</v>
      </c>
      <c r="E227" s="68"/>
      <c r="F227" s="68"/>
      <c r="G227" s="68"/>
      <c r="H227" s="68"/>
      <c r="I227" s="7">
        <v>26.79</v>
      </c>
      <c r="J227" s="7">
        <v>26.79</v>
      </c>
      <c r="K227" s="7">
        <v>31.61</v>
      </c>
    </row>
    <row r="228" spans="1:11" ht="22.5" x14ac:dyDescent="0.25">
      <c r="A228" s="84"/>
      <c r="B228" s="69" t="s">
        <v>581</v>
      </c>
      <c r="C228" s="71" t="s">
        <v>580</v>
      </c>
      <c r="D228" s="32" t="s">
        <v>279</v>
      </c>
      <c r="E228" s="67" t="s">
        <v>522</v>
      </c>
      <c r="F228" s="67" t="s">
        <v>80</v>
      </c>
      <c r="G228" s="67" t="s">
        <v>84</v>
      </c>
      <c r="H228" s="67" t="s">
        <v>193</v>
      </c>
      <c r="I228" s="7">
        <v>68.52</v>
      </c>
      <c r="J228" s="7">
        <v>31.24</v>
      </c>
      <c r="K228" s="7" t="s">
        <v>294</v>
      </c>
    </row>
    <row r="229" spans="1:11" ht="22.5" x14ac:dyDescent="0.25">
      <c r="A229" s="86"/>
      <c r="B229" s="70"/>
      <c r="C229" s="72"/>
      <c r="D229" s="32" t="s">
        <v>280</v>
      </c>
      <c r="E229" s="68"/>
      <c r="F229" s="68"/>
      <c r="G229" s="68"/>
      <c r="H229" s="68"/>
      <c r="I229" s="7">
        <v>91.61</v>
      </c>
      <c r="J229" s="7">
        <v>32.4</v>
      </c>
      <c r="K229" s="7" t="s">
        <v>294</v>
      </c>
    </row>
    <row r="230" spans="1:11" ht="22.5" x14ac:dyDescent="0.25">
      <c r="A230" s="84"/>
      <c r="B230" s="69">
        <v>42692</v>
      </c>
      <c r="C230" s="71" t="s">
        <v>493</v>
      </c>
      <c r="D230" s="32" t="s">
        <v>279</v>
      </c>
      <c r="E230" s="67" t="s">
        <v>85</v>
      </c>
      <c r="F230" s="67" t="s">
        <v>80</v>
      </c>
      <c r="G230" s="67" t="s">
        <v>86</v>
      </c>
      <c r="H230" s="67" t="s">
        <v>193</v>
      </c>
      <c r="I230" s="7">
        <v>51.28</v>
      </c>
      <c r="J230" s="7">
        <v>51.28</v>
      </c>
      <c r="K230" s="7" t="s">
        <v>294</v>
      </c>
    </row>
    <row r="231" spans="1:11" ht="20.25" customHeight="1" x14ac:dyDescent="0.25">
      <c r="A231" s="86"/>
      <c r="B231" s="70"/>
      <c r="C231" s="72"/>
      <c r="D231" s="32" t="s">
        <v>280</v>
      </c>
      <c r="E231" s="68"/>
      <c r="F231" s="68"/>
      <c r="G231" s="68"/>
      <c r="H231" s="68"/>
      <c r="I231" s="7">
        <v>52.91</v>
      </c>
      <c r="J231" s="7">
        <v>52.91</v>
      </c>
      <c r="K231" s="7" t="s">
        <v>294</v>
      </c>
    </row>
    <row r="232" spans="1:11" ht="17.25" customHeight="1" x14ac:dyDescent="0.25">
      <c r="A232" s="84"/>
      <c r="B232" s="69">
        <v>42723</v>
      </c>
      <c r="C232" s="71" t="s">
        <v>523</v>
      </c>
      <c r="D232" s="26" t="s">
        <v>279</v>
      </c>
      <c r="E232" s="67" t="s">
        <v>524</v>
      </c>
      <c r="F232" s="67" t="s">
        <v>80</v>
      </c>
      <c r="G232" s="67" t="s">
        <v>81</v>
      </c>
      <c r="H232" s="67" t="s">
        <v>193</v>
      </c>
      <c r="I232" s="7">
        <v>40.590000000000003</v>
      </c>
      <c r="J232" s="7">
        <v>32.54</v>
      </c>
      <c r="K232" s="7" t="s">
        <v>294</v>
      </c>
    </row>
    <row r="233" spans="1:11" ht="18.75" customHeight="1" x14ac:dyDescent="0.25">
      <c r="A233" s="85"/>
      <c r="B233" s="80"/>
      <c r="C233" s="81"/>
      <c r="D233" s="25" t="s">
        <v>280</v>
      </c>
      <c r="E233" s="82"/>
      <c r="F233" s="82"/>
      <c r="G233" s="68"/>
      <c r="H233" s="68"/>
      <c r="I233" s="7">
        <v>42.26</v>
      </c>
      <c r="J233" s="7">
        <v>33.65</v>
      </c>
      <c r="K233" s="7" t="s">
        <v>294</v>
      </c>
    </row>
    <row r="234" spans="1:11" ht="17.25" customHeight="1" x14ac:dyDescent="0.25">
      <c r="A234" s="85"/>
      <c r="B234" s="80"/>
      <c r="C234" s="81"/>
      <c r="D234" s="26" t="s">
        <v>279</v>
      </c>
      <c r="E234" s="82"/>
      <c r="F234" s="82"/>
      <c r="G234" s="67" t="s">
        <v>87</v>
      </c>
      <c r="H234" s="67" t="s">
        <v>193</v>
      </c>
      <c r="I234" s="7">
        <v>95.1</v>
      </c>
      <c r="J234" s="7">
        <v>31.22</v>
      </c>
      <c r="K234" s="7" t="s">
        <v>294</v>
      </c>
    </row>
    <row r="235" spans="1:11" ht="18.75" customHeight="1" x14ac:dyDescent="0.25">
      <c r="A235" s="85"/>
      <c r="B235" s="80"/>
      <c r="C235" s="81"/>
      <c r="D235" s="25" t="s">
        <v>280</v>
      </c>
      <c r="E235" s="82"/>
      <c r="F235" s="82"/>
      <c r="G235" s="68"/>
      <c r="H235" s="68"/>
      <c r="I235" s="7">
        <v>99.66</v>
      </c>
      <c r="J235" s="7">
        <v>32.28</v>
      </c>
      <c r="K235" s="7" t="s">
        <v>294</v>
      </c>
    </row>
    <row r="236" spans="1:11" ht="18.75" customHeight="1" x14ac:dyDescent="0.25">
      <c r="A236" s="85"/>
      <c r="B236" s="80"/>
      <c r="C236" s="81"/>
      <c r="D236" s="26" t="s">
        <v>279</v>
      </c>
      <c r="E236" s="82"/>
      <c r="F236" s="82"/>
      <c r="G236" s="67" t="s">
        <v>83</v>
      </c>
      <c r="H236" s="67" t="s">
        <v>193</v>
      </c>
      <c r="I236" s="7">
        <v>56.77</v>
      </c>
      <c r="J236" s="7">
        <v>38.04</v>
      </c>
      <c r="K236" s="7" t="s">
        <v>294</v>
      </c>
    </row>
    <row r="237" spans="1:11" ht="17.25" customHeight="1" x14ac:dyDescent="0.25">
      <c r="A237" s="85"/>
      <c r="B237" s="80"/>
      <c r="C237" s="81"/>
      <c r="D237" s="25" t="s">
        <v>280</v>
      </c>
      <c r="E237" s="82"/>
      <c r="F237" s="82"/>
      <c r="G237" s="68"/>
      <c r="H237" s="68"/>
      <c r="I237" s="7">
        <v>59.66</v>
      </c>
      <c r="J237" s="7">
        <v>39.33</v>
      </c>
      <c r="K237" s="7" t="s">
        <v>294</v>
      </c>
    </row>
    <row r="238" spans="1:11" ht="22.5" x14ac:dyDescent="0.25">
      <c r="A238" s="85"/>
      <c r="B238" s="80"/>
      <c r="C238" s="81"/>
      <c r="D238" s="26" t="s">
        <v>279</v>
      </c>
      <c r="E238" s="82"/>
      <c r="F238" s="82"/>
      <c r="G238" s="67" t="s">
        <v>89</v>
      </c>
      <c r="H238" s="67" t="s">
        <v>193</v>
      </c>
      <c r="I238" s="7">
        <v>47.06</v>
      </c>
      <c r="J238" s="7">
        <v>43.92</v>
      </c>
      <c r="K238" s="7" t="s">
        <v>294</v>
      </c>
    </row>
    <row r="239" spans="1:11" ht="18" customHeight="1" x14ac:dyDescent="0.25">
      <c r="A239" s="85"/>
      <c r="B239" s="80"/>
      <c r="C239" s="81"/>
      <c r="D239" s="25" t="s">
        <v>280</v>
      </c>
      <c r="E239" s="82"/>
      <c r="F239" s="82"/>
      <c r="G239" s="68"/>
      <c r="H239" s="68"/>
      <c r="I239" s="7">
        <v>49.38</v>
      </c>
      <c r="J239" s="7">
        <v>45.41</v>
      </c>
      <c r="K239" s="7" t="s">
        <v>294</v>
      </c>
    </row>
    <row r="240" spans="1:11" ht="22.5" x14ac:dyDescent="0.25">
      <c r="A240" s="85"/>
      <c r="B240" s="80"/>
      <c r="C240" s="81"/>
      <c r="D240" s="26" t="s">
        <v>279</v>
      </c>
      <c r="E240" s="82"/>
      <c r="F240" s="82"/>
      <c r="G240" s="67" t="s">
        <v>82</v>
      </c>
      <c r="H240" s="67" t="s">
        <v>193</v>
      </c>
      <c r="I240" s="7">
        <v>84.73</v>
      </c>
      <c r="J240" s="7">
        <v>40.24</v>
      </c>
      <c r="K240" s="7" t="s">
        <v>294</v>
      </c>
    </row>
    <row r="241" spans="1:82" ht="22.5" x14ac:dyDescent="0.25">
      <c r="A241" s="85"/>
      <c r="B241" s="80"/>
      <c r="C241" s="81"/>
      <c r="D241" s="25" t="s">
        <v>280</v>
      </c>
      <c r="E241" s="82"/>
      <c r="F241" s="82"/>
      <c r="G241" s="68"/>
      <c r="H241" s="68"/>
      <c r="I241" s="7">
        <v>88.87</v>
      </c>
      <c r="J241" s="7">
        <v>41.61</v>
      </c>
      <c r="K241" s="7" t="s">
        <v>294</v>
      </c>
    </row>
    <row r="242" spans="1:82" ht="22.5" x14ac:dyDescent="0.25">
      <c r="A242" s="85"/>
      <c r="B242" s="80"/>
      <c r="C242" s="81"/>
      <c r="D242" s="26" t="s">
        <v>279</v>
      </c>
      <c r="E242" s="82"/>
      <c r="F242" s="82"/>
      <c r="G242" s="67" t="s">
        <v>88</v>
      </c>
      <c r="H242" s="67" t="s">
        <v>193</v>
      </c>
      <c r="I242" s="7">
        <v>57.79</v>
      </c>
      <c r="J242" s="7">
        <v>40.25</v>
      </c>
      <c r="K242" s="7" t="s">
        <v>294</v>
      </c>
    </row>
    <row r="243" spans="1:82" ht="22.5" x14ac:dyDescent="0.25">
      <c r="A243" s="86"/>
      <c r="B243" s="70"/>
      <c r="C243" s="72"/>
      <c r="D243" s="25" t="s">
        <v>280</v>
      </c>
      <c r="E243" s="68"/>
      <c r="F243" s="68"/>
      <c r="G243" s="68"/>
      <c r="H243" s="68"/>
      <c r="I243" s="7">
        <v>60.66</v>
      </c>
      <c r="J243" s="7">
        <v>41.62</v>
      </c>
      <c r="K243" s="7" t="s">
        <v>294</v>
      </c>
    </row>
    <row r="244" spans="1:82" s="15" customFormat="1" ht="22.5" x14ac:dyDescent="0.25">
      <c r="A244" s="74"/>
      <c r="B244" s="69" t="s">
        <v>305</v>
      </c>
      <c r="C244" s="69" t="s">
        <v>495</v>
      </c>
      <c r="D244" s="26" t="s">
        <v>279</v>
      </c>
      <c r="E244" s="69" t="s">
        <v>240</v>
      </c>
      <c r="F244" s="77" t="s">
        <v>80</v>
      </c>
      <c r="G244" s="69" t="s">
        <v>90</v>
      </c>
      <c r="H244" s="69" t="s">
        <v>193</v>
      </c>
      <c r="I244" s="7">
        <v>38.770000000000003</v>
      </c>
      <c r="J244" s="7">
        <v>31.84</v>
      </c>
      <c r="K244" s="7" t="s">
        <v>294</v>
      </c>
      <c r="L244" s="20"/>
      <c r="M244" s="18"/>
      <c r="N244" s="18"/>
      <c r="O244" s="18"/>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row>
    <row r="245" spans="1:82" s="15" customFormat="1" ht="22.5" x14ac:dyDescent="0.25">
      <c r="A245" s="76"/>
      <c r="B245" s="70"/>
      <c r="C245" s="70"/>
      <c r="D245" s="25" t="s">
        <v>280</v>
      </c>
      <c r="E245" s="70"/>
      <c r="F245" s="78"/>
      <c r="G245" s="79"/>
      <c r="H245" s="79"/>
      <c r="I245" s="7">
        <v>38.770000000000003</v>
      </c>
      <c r="J245" s="7">
        <v>32.950000000000003</v>
      </c>
      <c r="K245" s="7" t="s">
        <v>294</v>
      </c>
      <c r="L245" s="20"/>
      <c r="M245" s="18"/>
      <c r="N245" s="18"/>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row>
    <row r="246" spans="1:82" x14ac:dyDescent="0.25">
      <c r="A246" s="98" t="s">
        <v>281</v>
      </c>
      <c r="B246" s="99"/>
      <c r="C246" s="99"/>
      <c r="D246" s="99"/>
      <c r="E246" s="99"/>
      <c r="F246" s="99"/>
      <c r="G246" s="99"/>
      <c r="H246" s="99"/>
      <c r="I246" s="99"/>
      <c r="J246" s="99"/>
      <c r="K246" s="100"/>
      <c r="L246" s="14"/>
      <c r="M246" s="14"/>
      <c r="N246" s="14"/>
      <c r="O246" s="14"/>
      <c r="P246" s="14"/>
      <c r="Q246" s="14"/>
      <c r="R246" s="14"/>
      <c r="S246" s="14"/>
      <c r="T246" s="14"/>
      <c r="U246" s="14"/>
      <c r="V246" s="14"/>
      <c r="W246" s="14"/>
      <c r="X246" s="14"/>
    </row>
    <row r="247" spans="1:82" ht="27.75" customHeight="1" x14ac:dyDescent="0.25">
      <c r="A247" s="84"/>
      <c r="B247" s="69" t="s">
        <v>303</v>
      </c>
      <c r="C247" s="71" t="s">
        <v>492</v>
      </c>
      <c r="D247" s="45" t="s">
        <v>279</v>
      </c>
      <c r="E247" s="67" t="s">
        <v>94</v>
      </c>
      <c r="F247" s="67" t="s">
        <v>92</v>
      </c>
      <c r="G247" s="67" t="s">
        <v>93</v>
      </c>
      <c r="H247" s="67" t="s">
        <v>193</v>
      </c>
      <c r="I247" s="7">
        <v>18.14</v>
      </c>
      <c r="J247" s="7">
        <v>16.43</v>
      </c>
      <c r="K247" s="7">
        <v>19.39</v>
      </c>
    </row>
    <row r="248" spans="1:82" ht="24" customHeight="1" x14ac:dyDescent="0.25">
      <c r="A248" s="85"/>
      <c r="B248" s="80"/>
      <c r="C248" s="81"/>
      <c r="D248" s="45" t="s">
        <v>280</v>
      </c>
      <c r="E248" s="82"/>
      <c r="F248" s="82"/>
      <c r="G248" s="68"/>
      <c r="H248" s="68"/>
      <c r="I248" s="7">
        <v>19.72</v>
      </c>
      <c r="J248" s="7">
        <v>19.72</v>
      </c>
      <c r="K248" s="7">
        <v>23.27</v>
      </c>
    </row>
    <row r="249" spans="1:82" ht="31.5" customHeight="1" x14ac:dyDescent="0.25">
      <c r="A249" s="85"/>
      <c r="B249" s="80"/>
      <c r="C249" s="81"/>
      <c r="D249" s="45" t="s">
        <v>279</v>
      </c>
      <c r="E249" s="110"/>
      <c r="F249" s="110"/>
      <c r="G249" s="67" t="s">
        <v>577</v>
      </c>
      <c r="H249" s="67" t="s">
        <v>193</v>
      </c>
      <c r="I249" s="7">
        <v>18.14</v>
      </c>
      <c r="J249" s="7">
        <v>16.43</v>
      </c>
      <c r="K249" s="7">
        <v>19.39</v>
      </c>
    </row>
    <row r="250" spans="1:82" ht="35.25" customHeight="1" x14ac:dyDescent="0.25">
      <c r="A250" s="86"/>
      <c r="B250" s="70"/>
      <c r="C250" s="72"/>
      <c r="D250" s="45" t="s">
        <v>280</v>
      </c>
      <c r="E250" s="93"/>
      <c r="F250" s="93"/>
      <c r="G250" s="68"/>
      <c r="H250" s="68"/>
      <c r="I250" s="7">
        <v>19.72</v>
      </c>
      <c r="J250" s="7">
        <v>18.399999999999999</v>
      </c>
      <c r="K250" s="7">
        <v>21.72</v>
      </c>
    </row>
    <row r="251" spans="1:82" ht="22.5" x14ac:dyDescent="0.25">
      <c r="A251" s="84"/>
      <c r="B251" s="69" t="e">
        <f>#REF!</f>
        <v>#REF!</v>
      </c>
      <c r="C251" s="112" t="e">
        <f>#REF!</f>
        <v>#REF!</v>
      </c>
      <c r="D251" s="32" t="s">
        <v>279</v>
      </c>
      <c r="E251" s="67" t="s">
        <v>91</v>
      </c>
      <c r="F251" s="67" t="s">
        <v>92</v>
      </c>
      <c r="G251" s="67" t="s">
        <v>93</v>
      </c>
      <c r="H251" s="67" t="s">
        <v>193</v>
      </c>
      <c r="I251" s="7">
        <v>27.18</v>
      </c>
      <c r="J251" s="7" t="s">
        <v>333</v>
      </c>
      <c r="K251" s="7" t="s">
        <v>333</v>
      </c>
    </row>
    <row r="252" spans="1:82" ht="22.5" x14ac:dyDescent="0.25">
      <c r="A252" s="86"/>
      <c r="B252" s="70"/>
      <c r="C252" s="72"/>
      <c r="D252" s="32" t="s">
        <v>280</v>
      </c>
      <c r="E252" s="68"/>
      <c r="F252" s="68"/>
      <c r="G252" s="68"/>
      <c r="H252" s="68"/>
      <c r="I252" s="7">
        <v>29.63</v>
      </c>
      <c r="J252" s="7" t="s">
        <v>333</v>
      </c>
      <c r="K252" s="7" t="s">
        <v>333</v>
      </c>
    </row>
    <row r="253" spans="1:82" ht="22.5" x14ac:dyDescent="0.25">
      <c r="A253" s="84"/>
      <c r="B253" s="69">
        <v>42699</v>
      </c>
      <c r="C253" s="71" t="s">
        <v>491</v>
      </c>
      <c r="D253" s="32" t="s">
        <v>279</v>
      </c>
      <c r="E253" s="67" t="s">
        <v>214</v>
      </c>
      <c r="F253" s="67" t="s">
        <v>92</v>
      </c>
      <c r="G253" s="67" t="s">
        <v>93</v>
      </c>
      <c r="H253" s="67" t="s">
        <v>193</v>
      </c>
      <c r="I253" s="7">
        <v>6.69</v>
      </c>
      <c r="J253" s="7" t="s">
        <v>333</v>
      </c>
      <c r="K253" s="7" t="s">
        <v>333</v>
      </c>
    </row>
    <row r="254" spans="1:82" ht="22.5" x14ac:dyDescent="0.25">
      <c r="A254" s="86"/>
      <c r="B254" s="70"/>
      <c r="C254" s="72"/>
      <c r="D254" s="32" t="s">
        <v>280</v>
      </c>
      <c r="E254" s="68"/>
      <c r="F254" s="68"/>
      <c r="G254" s="68"/>
      <c r="H254" s="68"/>
      <c r="I254" s="7">
        <v>7.85</v>
      </c>
      <c r="J254" s="7" t="s">
        <v>333</v>
      </c>
      <c r="K254" s="7" t="s">
        <v>333</v>
      </c>
    </row>
    <row r="255" spans="1:82" x14ac:dyDescent="0.25">
      <c r="A255" s="98" t="s">
        <v>282</v>
      </c>
      <c r="B255" s="99"/>
      <c r="C255" s="99"/>
      <c r="D255" s="99"/>
      <c r="E255" s="99"/>
      <c r="F255" s="99"/>
      <c r="G255" s="99"/>
      <c r="H255" s="99"/>
      <c r="I255" s="99"/>
      <c r="J255" s="99"/>
      <c r="K255" s="100"/>
      <c r="L255" s="14"/>
      <c r="M255" s="14"/>
      <c r="N255" s="14"/>
      <c r="O255" s="14"/>
      <c r="P255" s="14"/>
      <c r="Q255" s="14"/>
      <c r="R255" s="14"/>
      <c r="S255" s="14"/>
      <c r="T255" s="14"/>
      <c r="U255" s="14"/>
      <c r="V255" s="14"/>
      <c r="W255" s="14"/>
      <c r="X255" s="14"/>
    </row>
    <row r="256" spans="1:82" ht="22.5" x14ac:dyDescent="0.25">
      <c r="A256" s="84">
        <f>A253+1</f>
        <v>1</v>
      </c>
      <c r="B256" s="69" t="s">
        <v>431</v>
      </c>
      <c r="C256" s="71" t="s">
        <v>548</v>
      </c>
      <c r="D256" s="32" t="s">
        <v>279</v>
      </c>
      <c r="E256" s="67" t="s">
        <v>95</v>
      </c>
      <c r="F256" s="67" t="s">
        <v>96</v>
      </c>
      <c r="G256" s="67" t="s">
        <v>97</v>
      </c>
      <c r="H256" s="67" t="s">
        <v>193</v>
      </c>
      <c r="I256" s="7">
        <v>35.47</v>
      </c>
      <c r="J256" s="7">
        <v>35.47</v>
      </c>
      <c r="K256" s="7">
        <v>41.85</v>
      </c>
    </row>
    <row r="257" spans="1:24" ht="22.5" x14ac:dyDescent="0.25">
      <c r="A257" s="86"/>
      <c r="B257" s="70"/>
      <c r="C257" s="72"/>
      <c r="D257" s="32" t="s">
        <v>280</v>
      </c>
      <c r="E257" s="68"/>
      <c r="F257" s="68"/>
      <c r="G257" s="68"/>
      <c r="H257" s="68"/>
      <c r="I257" s="7">
        <v>36.76</v>
      </c>
      <c r="J257" s="7">
        <v>36.76</v>
      </c>
      <c r="K257" s="7">
        <v>43.38</v>
      </c>
    </row>
    <row r="258" spans="1:24" ht="22.5" x14ac:dyDescent="0.25">
      <c r="A258" s="84">
        <f>A256+1</f>
        <v>2</v>
      </c>
      <c r="B258" s="69" t="s">
        <v>432</v>
      </c>
      <c r="C258" s="71" t="s">
        <v>569</v>
      </c>
      <c r="D258" s="32" t="s">
        <v>279</v>
      </c>
      <c r="E258" s="67" t="s">
        <v>98</v>
      </c>
      <c r="F258" s="67" t="s">
        <v>96</v>
      </c>
      <c r="G258" s="67" t="s">
        <v>99</v>
      </c>
      <c r="H258" s="67" t="s">
        <v>192</v>
      </c>
      <c r="I258" s="7">
        <v>7.87</v>
      </c>
      <c r="J258" s="7">
        <v>7.87</v>
      </c>
      <c r="K258" s="7" t="s">
        <v>333</v>
      </c>
    </row>
    <row r="259" spans="1:24" ht="22.5" x14ac:dyDescent="0.25">
      <c r="A259" s="86"/>
      <c r="B259" s="70"/>
      <c r="C259" s="72"/>
      <c r="D259" s="32" t="s">
        <v>280</v>
      </c>
      <c r="E259" s="68"/>
      <c r="F259" s="68"/>
      <c r="G259" s="68"/>
      <c r="H259" s="68"/>
      <c r="I259" s="7">
        <v>8.16</v>
      </c>
      <c r="J259" s="7">
        <v>8.16</v>
      </c>
      <c r="K259" s="7" t="s">
        <v>333</v>
      </c>
    </row>
    <row r="260" spans="1:24" ht="22.5" x14ac:dyDescent="0.25">
      <c r="A260" s="84">
        <f>A258+1</f>
        <v>3</v>
      </c>
      <c r="B260" s="69" t="s">
        <v>433</v>
      </c>
      <c r="C260" s="71" t="s">
        <v>570</v>
      </c>
      <c r="D260" s="32" t="s">
        <v>279</v>
      </c>
      <c r="E260" s="67" t="s">
        <v>100</v>
      </c>
      <c r="F260" s="67" t="s">
        <v>96</v>
      </c>
      <c r="G260" s="67" t="s">
        <v>457</v>
      </c>
      <c r="H260" s="67" t="s">
        <v>193</v>
      </c>
      <c r="I260" s="7">
        <v>25.54</v>
      </c>
      <c r="J260" s="7">
        <v>25.54</v>
      </c>
      <c r="K260" s="7">
        <v>30.14</v>
      </c>
    </row>
    <row r="261" spans="1:24" ht="22.5" x14ac:dyDescent="0.25">
      <c r="A261" s="85"/>
      <c r="B261" s="80"/>
      <c r="C261" s="81"/>
      <c r="D261" s="32" t="s">
        <v>280</v>
      </c>
      <c r="E261" s="82"/>
      <c r="F261" s="82"/>
      <c r="G261" s="68"/>
      <c r="H261" s="82"/>
      <c r="I261" s="7">
        <v>26.06</v>
      </c>
      <c r="J261" s="7">
        <v>26.06</v>
      </c>
      <c r="K261" s="7">
        <v>30.75</v>
      </c>
    </row>
    <row r="262" spans="1:24" ht="22.5" x14ac:dyDescent="0.25">
      <c r="A262" s="85"/>
      <c r="B262" s="80"/>
      <c r="C262" s="81"/>
      <c r="D262" s="32" t="s">
        <v>279</v>
      </c>
      <c r="E262" s="82"/>
      <c r="F262" s="82"/>
      <c r="G262" s="67" t="s">
        <v>101</v>
      </c>
      <c r="H262" s="82"/>
      <c r="I262" s="7">
        <v>25.54</v>
      </c>
      <c r="J262" s="7">
        <v>19.829999999999998</v>
      </c>
      <c r="K262" s="7">
        <v>23.4</v>
      </c>
    </row>
    <row r="263" spans="1:24" ht="22.5" x14ac:dyDescent="0.25">
      <c r="A263" s="86"/>
      <c r="B263" s="70"/>
      <c r="C263" s="72"/>
      <c r="D263" s="32" t="s">
        <v>280</v>
      </c>
      <c r="E263" s="68"/>
      <c r="F263" s="68"/>
      <c r="G263" s="68"/>
      <c r="H263" s="68"/>
      <c r="I263" s="7">
        <v>26.06</v>
      </c>
      <c r="J263" s="7">
        <v>20.51</v>
      </c>
      <c r="K263" s="7">
        <v>24.2</v>
      </c>
    </row>
    <row r="264" spans="1:24" ht="22.5" x14ac:dyDescent="0.25">
      <c r="A264" s="84">
        <f>A260+1</f>
        <v>4</v>
      </c>
      <c r="B264" s="69" t="s">
        <v>434</v>
      </c>
      <c r="C264" s="71" t="s">
        <v>549</v>
      </c>
      <c r="D264" s="32" t="s">
        <v>279</v>
      </c>
      <c r="E264" s="67" t="s">
        <v>435</v>
      </c>
      <c r="F264" s="67" t="s">
        <v>96</v>
      </c>
      <c r="G264" s="67" t="s">
        <v>102</v>
      </c>
      <c r="H264" s="67" t="s">
        <v>193</v>
      </c>
      <c r="I264" s="7">
        <v>25.49</v>
      </c>
      <c r="J264" s="7">
        <v>25.49</v>
      </c>
      <c r="K264" s="7">
        <v>30.08</v>
      </c>
    </row>
    <row r="265" spans="1:24" ht="22.5" x14ac:dyDescent="0.25">
      <c r="A265" s="86"/>
      <c r="B265" s="70"/>
      <c r="C265" s="72"/>
      <c r="D265" s="32" t="s">
        <v>280</v>
      </c>
      <c r="E265" s="68"/>
      <c r="F265" s="68"/>
      <c r="G265" s="68"/>
      <c r="H265" s="68"/>
      <c r="I265" s="7">
        <v>25.81</v>
      </c>
      <c r="J265" s="7">
        <v>25.81</v>
      </c>
      <c r="K265" s="7">
        <v>30.46</v>
      </c>
    </row>
    <row r="266" spans="1:24" ht="22.5" x14ac:dyDescent="0.25">
      <c r="A266" s="84">
        <f>A264+1</f>
        <v>5</v>
      </c>
      <c r="B266" s="69" t="s">
        <v>432</v>
      </c>
      <c r="C266" s="71" t="s">
        <v>550</v>
      </c>
      <c r="D266" s="32" t="s">
        <v>279</v>
      </c>
      <c r="E266" s="67" t="s">
        <v>103</v>
      </c>
      <c r="F266" s="67" t="s">
        <v>96</v>
      </c>
      <c r="G266" s="67" t="s">
        <v>104</v>
      </c>
      <c r="H266" s="67" t="s">
        <v>193</v>
      </c>
      <c r="I266" s="7">
        <v>35.22</v>
      </c>
      <c r="J266" s="7">
        <v>24.08</v>
      </c>
      <c r="K266" s="7">
        <v>28.41</v>
      </c>
    </row>
    <row r="267" spans="1:24" ht="22.5" x14ac:dyDescent="0.25">
      <c r="A267" s="86"/>
      <c r="B267" s="70"/>
      <c r="C267" s="72"/>
      <c r="D267" s="32" t="s">
        <v>280</v>
      </c>
      <c r="E267" s="68"/>
      <c r="F267" s="68"/>
      <c r="G267" s="68"/>
      <c r="H267" s="68"/>
      <c r="I267" s="7">
        <v>36.64</v>
      </c>
      <c r="J267" s="7">
        <v>24.95</v>
      </c>
      <c r="K267" s="7">
        <v>29.44</v>
      </c>
    </row>
    <row r="268" spans="1:24" ht="22.5" x14ac:dyDescent="0.25">
      <c r="A268" s="84">
        <f>A266+1</f>
        <v>6</v>
      </c>
      <c r="B268" s="69">
        <v>42699</v>
      </c>
      <c r="C268" s="69" t="s">
        <v>436</v>
      </c>
      <c r="D268" s="32" t="s">
        <v>279</v>
      </c>
      <c r="E268" s="67" t="s">
        <v>105</v>
      </c>
      <c r="F268" s="67" t="s">
        <v>96</v>
      </c>
      <c r="G268" s="67" t="s">
        <v>106</v>
      </c>
      <c r="H268" s="67" t="s">
        <v>193</v>
      </c>
      <c r="I268" s="7">
        <v>17.86</v>
      </c>
      <c r="J268" s="7" t="s">
        <v>333</v>
      </c>
      <c r="K268" s="7" t="s">
        <v>333</v>
      </c>
    </row>
    <row r="269" spans="1:24" ht="45.75" customHeight="1" x14ac:dyDescent="0.25">
      <c r="A269" s="86"/>
      <c r="B269" s="70"/>
      <c r="C269" s="70"/>
      <c r="D269" s="32" t="s">
        <v>280</v>
      </c>
      <c r="E269" s="68"/>
      <c r="F269" s="68"/>
      <c r="G269" s="68"/>
      <c r="H269" s="68"/>
      <c r="I269" s="7">
        <v>20.010000000000002</v>
      </c>
      <c r="J269" s="7" t="s">
        <v>333</v>
      </c>
      <c r="K269" s="7" t="s">
        <v>333</v>
      </c>
    </row>
    <row r="270" spans="1:24" ht="33.75" customHeight="1" x14ac:dyDescent="0.25">
      <c r="A270" s="84">
        <f>A268+1</f>
        <v>7</v>
      </c>
      <c r="B270" s="69">
        <v>42692</v>
      </c>
      <c r="C270" s="71" t="s">
        <v>441</v>
      </c>
      <c r="D270" s="32" t="s">
        <v>279</v>
      </c>
      <c r="E270" s="67" t="s">
        <v>442</v>
      </c>
      <c r="F270" s="67" t="s">
        <v>96</v>
      </c>
      <c r="G270" s="67" t="s">
        <v>102</v>
      </c>
      <c r="H270" s="67" t="s">
        <v>193</v>
      </c>
      <c r="I270" s="7">
        <v>13.95</v>
      </c>
      <c r="J270" s="7" t="s">
        <v>333</v>
      </c>
      <c r="K270" s="7" t="s">
        <v>333</v>
      </c>
    </row>
    <row r="271" spans="1:24" ht="22.5" x14ac:dyDescent="0.25">
      <c r="A271" s="86"/>
      <c r="B271" s="70"/>
      <c r="C271" s="72"/>
      <c r="D271" s="32" t="s">
        <v>280</v>
      </c>
      <c r="E271" s="68"/>
      <c r="F271" s="68"/>
      <c r="G271" s="68"/>
      <c r="H271" s="68"/>
      <c r="I271" s="7">
        <v>13.95</v>
      </c>
      <c r="J271" s="7" t="s">
        <v>333</v>
      </c>
      <c r="K271" s="7" t="s">
        <v>333</v>
      </c>
    </row>
    <row r="272" spans="1:24" ht="22.5" customHeight="1" x14ac:dyDescent="0.25">
      <c r="A272" s="84">
        <f>A270+1</f>
        <v>8</v>
      </c>
      <c r="B272" s="69" t="s">
        <v>437</v>
      </c>
      <c r="C272" s="71" t="s">
        <v>551</v>
      </c>
      <c r="D272" s="32" t="s">
        <v>279</v>
      </c>
      <c r="E272" s="67" t="s">
        <v>107</v>
      </c>
      <c r="F272" s="67" t="s">
        <v>96</v>
      </c>
      <c r="G272" s="67" t="s">
        <v>108</v>
      </c>
      <c r="H272" s="67" t="s">
        <v>193</v>
      </c>
      <c r="I272" s="7">
        <v>28.26</v>
      </c>
      <c r="J272" s="7">
        <v>28.18</v>
      </c>
      <c r="K272" s="7">
        <v>33.25</v>
      </c>
      <c r="L272" s="14"/>
      <c r="M272" s="14"/>
      <c r="N272" s="14"/>
      <c r="O272" s="14"/>
      <c r="P272" s="14"/>
      <c r="Q272" s="14"/>
      <c r="R272" s="14"/>
      <c r="S272" s="14"/>
      <c r="T272" s="14"/>
      <c r="U272" s="14"/>
      <c r="V272" s="14"/>
      <c r="W272" s="14"/>
      <c r="X272" s="14"/>
    </row>
    <row r="273" spans="1:24" ht="22.5" x14ac:dyDescent="0.25">
      <c r="A273" s="86"/>
      <c r="B273" s="70"/>
      <c r="C273" s="72"/>
      <c r="D273" s="32" t="s">
        <v>280</v>
      </c>
      <c r="E273" s="68"/>
      <c r="F273" s="68"/>
      <c r="G273" s="68"/>
      <c r="H273" s="68"/>
      <c r="I273" s="7">
        <v>28.26</v>
      </c>
      <c r="J273" s="7">
        <v>28.26</v>
      </c>
      <c r="K273" s="7">
        <v>33.35</v>
      </c>
      <c r="L273" s="14"/>
      <c r="M273" s="14"/>
      <c r="N273" s="14"/>
      <c r="O273" s="14"/>
      <c r="P273" s="14"/>
      <c r="Q273" s="14"/>
      <c r="R273" s="14"/>
      <c r="S273" s="14"/>
      <c r="T273" s="14"/>
      <c r="U273" s="14"/>
      <c r="V273" s="14"/>
      <c r="W273" s="14"/>
      <c r="X273" s="14"/>
    </row>
    <row r="274" spans="1:24" ht="22.5" customHeight="1" x14ac:dyDescent="0.25">
      <c r="A274" s="84">
        <f>A272+1</f>
        <v>9</v>
      </c>
      <c r="B274" s="69" t="s">
        <v>437</v>
      </c>
      <c r="C274" s="71" t="s">
        <v>552</v>
      </c>
      <c r="D274" s="32" t="s">
        <v>279</v>
      </c>
      <c r="E274" s="67" t="s">
        <v>109</v>
      </c>
      <c r="F274" s="67" t="s">
        <v>96</v>
      </c>
      <c r="G274" s="67" t="s">
        <v>110</v>
      </c>
      <c r="H274" s="67" t="s">
        <v>193</v>
      </c>
      <c r="I274" s="7">
        <v>59.04</v>
      </c>
      <c r="J274" s="7">
        <v>33.26</v>
      </c>
      <c r="K274" s="7" t="s">
        <v>333</v>
      </c>
      <c r="L274" s="14"/>
      <c r="M274" s="14"/>
      <c r="N274" s="14"/>
      <c r="O274" s="14"/>
      <c r="P274" s="14"/>
      <c r="Q274" s="14"/>
      <c r="R274" s="14"/>
      <c r="S274" s="14"/>
      <c r="T274" s="14"/>
      <c r="U274" s="14"/>
      <c r="V274" s="14"/>
      <c r="W274" s="14"/>
      <c r="X274" s="14"/>
    </row>
    <row r="275" spans="1:24" ht="22.5" x14ac:dyDescent="0.25">
      <c r="A275" s="86"/>
      <c r="B275" s="70"/>
      <c r="C275" s="72"/>
      <c r="D275" s="32" t="s">
        <v>280</v>
      </c>
      <c r="E275" s="68"/>
      <c r="F275" s="68"/>
      <c r="G275" s="68"/>
      <c r="H275" s="68"/>
      <c r="I275" s="7">
        <v>59.04</v>
      </c>
      <c r="J275" s="7">
        <v>34.39</v>
      </c>
      <c r="K275" s="7" t="s">
        <v>333</v>
      </c>
      <c r="L275" s="14"/>
      <c r="M275" s="14"/>
      <c r="N275" s="14"/>
      <c r="O275" s="14"/>
      <c r="P275" s="14"/>
      <c r="Q275" s="14"/>
      <c r="R275" s="14"/>
      <c r="S275" s="14"/>
      <c r="T275" s="14"/>
      <c r="U275" s="14"/>
      <c r="V275" s="14"/>
      <c r="W275" s="14"/>
      <c r="X275" s="14"/>
    </row>
    <row r="276" spans="1:24" ht="22.5" customHeight="1" x14ac:dyDescent="0.25">
      <c r="A276" s="84">
        <f>A274+1</f>
        <v>10</v>
      </c>
      <c r="B276" s="69" t="s">
        <v>434</v>
      </c>
      <c r="C276" s="71" t="s">
        <v>553</v>
      </c>
      <c r="D276" s="32" t="s">
        <v>279</v>
      </c>
      <c r="E276" s="67" t="s">
        <v>111</v>
      </c>
      <c r="F276" s="67" t="s">
        <v>96</v>
      </c>
      <c r="G276" s="67" t="s">
        <v>112</v>
      </c>
      <c r="H276" s="67" t="s">
        <v>193</v>
      </c>
      <c r="I276" s="7">
        <v>75.41</v>
      </c>
      <c r="J276" s="7">
        <v>33.26</v>
      </c>
      <c r="K276" s="7" t="s">
        <v>333</v>
      </c>
    </row>
    <row r="277" spans="1:24" ht="22.5" x14ac:dyDescent="0.25">
      <c r="A277" s="86"/>
      <c r="B277" s="70"/>
      <c r="C277" s="72"/>
      <c r="D277" s="32" t="s">
        <v>280</v>
      </c>
      <c r="E277" s="68"/>
      <c r="F277" s="68"/>
      <c r="G277" s="68"/>
      <c r="H277" s="68"/>
      <c r="I277" s="7">
        <v>76.930000000000007</v>
      </c>
      <c r="J277" s="7">
        <v>34.39</v>
      </c>
      <c r="K277" s="7" t="s">
        <v>333</v>
      </c>
    </row>
    <row r="278" spans="1:24" ht="22.5" customHeight="1" x14ac:dyDescent="0.25">
      <c r="A278" s="84">
        <f>A276+1</f>
        <v>11</v>
      </c>
      <c r="B278" s="69" t="s">
        <v>438</v>
      </c>
      <c r="C278" s="71" t="s">
        <v>554</v>
      </c>
      <c r="D278" s="32" t="s">
        <v>279</v>
      </c>
      <c r="E278" s="67" t="s">
        <v>215</v>
      </c>
      <c r="F278" s="67" t="s">
        <v>96</v>
      </c>
      <c r="G278" s="67" t="s">
        <v>113</v>
      </c>
      <c r="H278" s="67" t="s">
        <v>193</v>
      </c>
      <c r="I278" s="7">
        <v>25.83</v>
      </c>
      <c r="J278" s="7">
        <v>25.83</v>
      </c>
      <c r="K278" s="7">
        <v>30.48</v>
      </c>
    </row>
    <row r="279" spans="1:24" ht="22.5" x14ac:dyDescent="0.25">
      <c r="A279" s="86"/>
      <c r="B279" s="70"/>
      <c r="C279" s="72"/>
      <c r="D279" s="32" t="s">
        <v>280</v>
      </c>
      <c r="E279" s="68"/>
      <c r="F279" s="68"/>
      <c r="G279" s="68"/>
      <c r="H279" s="68"/>
      <c r="I279" s="7">
        <v>26.79</v>
      </c>
      <c r="J279" s="7">
        <v>26.79</v>
      </c>
      <c r="K279" s="7">
        <v>31.61</v>
      </c>
    </row>
    <row r="280" spans="1:24" ht="22.5" customHeight="1" x14ac:dyDescent="0.25">
      <c r="A280" s="84">
        <f>A278+1</f>
        <v>12</v>
      </c>
      <c r="B280" s="80" t="s">
        <v>439</v>
      </c>
      <c r="C280" s="81" t="s">
        <v>555</v>
      </c>
      <c r="D280" s="28" t="s">
        <v>279</v>
      </c>
      <c r="E280" s="82" t="s">
        <v>114</v>
      </c>
      <c r="F280" s="82" t="s">
        <v>96</v>
      </c>
      <c r="G280" s="67" t="s">
        <v>106</v>
      </c>
      <c r="H280" s="67" t="s">
        <v>193</v>
      </c>
      <c r="I280" s="7">
        <v>29.01</v>
      </c>
      <c r="J280" s="7">
        <v>22.46</v>
      </c>
      <c r="K280" s="7">
        <v>26.5</v>
      </c>
    </row>
    <row r="281" spans="1:24" ht="22.5" x14ac:dyDescent="0.25">
      <c r="A281" s="85"/>
      <c r="B281" s="70"/>
      <c r="C281" s="72"/>
      <c r="D281" s="32" t="s">
        <v>280</v>
      </c>
      <c r="E281" s="68"/>
      <c r="F281" s="68"/>
      <c r="G281" s="68"/>
      <c r="H281" s="68"/>
      <c r="I281" s="7">
        <v>29.06</v>
      </c>
      <c r="J281" s="7">
        <v>23.36</v>
      </c>
      <c r="K281" s="7">
        <v>27.56</v>
      </c>
    </row>
    <row r="282" spans="1:24" ht="23.25" customHeight="1" x14ac:dyDescent="0.25">
      <c r="A282" s="126">
        <f>A280+1</f>
        <v>13</v>
      </c>
      <c r="B282" s="69">
        <v>42723</v>
      </c>
      <c r="C282" s="69" t="s">
        <v>421</v>
      </c>
      <c r="D282" s="32" t="s">
        <v>279</v>
      </c>
      <c r="E282" s="69" t="s">
        <v>272</v>
      </c>
      <c r="F282" s="69" t="s">
        <v>96</v>
      </c>
      <c r="G282" s="69" t="s">
        <v>108</v>
      </c>
      <c r="H282" s="67" t="s">
        <v>192</v>
      </c>
      <c r="I282" s="7">
        <v>14.66</v>
      </c>
      <c r="J282" s="7" t="s">
        <v>294</v>
      </c>
      <c r="K282" s="7" t="s">
        <v>294</v>
      </c>
    </row>
    <row r="283" spans="1:24" ht="23.25" customHeight="1" x14ac:dyDescent="0.25">
      <c r="A283" s="127"/>
      <c r="B283" s="87"/>
      <c r="C283" s="87"/>
      <c r="D283" s="32" t="s">
        <v>280</v>
      </c>
      <c r="E283" s="87"/>
      <c r="F283" s="87"/>
      <c r="G283" s="87"/>
      <c r="H283" s="68"/>
      <c r="I283" s="7">
        <v>15.16</v>
      </c>
      <c r="J283" s="7" t="s">
        <v>294</v>
      </c>
      <c r="K283" s="7" t="s">
        <v>294</v>
      </c>
    </row>
    <row r="284" spans="1:24" s="15" customFormat="1" ht="22.5" customHeight="1" x14ac:dyDescent="0.25">
      <c r="A284" s="43"/>
      <c r="B284" s="80">
        <v>42717</v>
      </c>
      <c r="C284" s="81" t="s">
        <v>575</v>
      </c>
      <c r="D284" s="41" t="s">
        <v>279</v>
      </c>
      <c r="E284" s="82" t="s">
        <v>574</v>
      </c>
      <c r="F284" s="82" t="s">
        <v>96</v>
      </c>
      <c r="G284" s="82" t="s">
        <v>112</v>
      </c>
      <c r="H284" s="82" t="s">
        <v>192</v>
      </c>
      <c r="I284" s="7">
        <v>102.06</v>
      </c>
      <c r="J284" s="7" t="s">
        <v>294</v>
      </c>
      <c r="K284" s="7" t="s">
        <v>294</v>
      </c>
    </row>
    <row r="285" spans="1:24" s="15" customFormat="1" ht="23.25" customHeight="1" x14ac:dyDescent="0.25">
      <c r="A285" s="43"/>
      <c r="B285" s="70"/>
      <c r="C285" s="72"/>
      <c r="D285" s="42" t="s">
        <v>280</v>
      </c>
      <c r="E285" s="68"/>
      <c r="F285" s="68"/>
      <c r="G285" s="68"/>
      <c r="H285" s="68"/>
      <c r="I285" s="7">
        <v>105.5</v>
      </c>
      <c r="J285" s="7" t="s">
        <v>294</v>
      </c>
      <c r="K285" s="7" t="s">
        <v>294</v>
      </c>
    </row>
    <row r="286" spans="1:24" x14ac:dyDescent="0.25">
      <c r="A286" s="98" t="s">
        <v>394</v>
      </c>
      <c r="B286" s="99"/>
      <c r="C286" s="99"/>
      <c r="D286" s="99"/>
      <c r="E286" s="99"/>
      <c r="F286" s="99"/>
      <c r="G286" s="99"/>
      <c r="H286" s="99"/>
      <c r="I286" s="99"/>
      <c r="J286" s="99"/>
      <c r="K286" s="100"/>
      <c r="L286" s="14"/>
      <c r="M286" s="14"/>
      <c r="N286" s="14"/>
      <c r="O286" s="14"/>
      <c r="P286" s="14"/>
      <c r="Q286" s="14"/>
      <c r="R286" s="14"/>
      <c r="S286" s="14"/>
      <c r="T286" s="14"/>
      <c r="U286" s="14"/>
      <c r="V286" s="14"/>
      <c r="W286" s="14"/>
      <c r="X286" s="14"/>
    </row>
    <row r="287" spans="1:24" ht="22.5" x14ac:dyDescent="0.25">
      <c r="A287" s="84">
        <f>A282+1</f>
        <v>14</v>
      </c>
      <c r="B287" s="69" t="s">
        <v>305</v>
      </c>
      <c r="C287" s="71" t="s">
        <v>306</v>
      </c>
      <c r="D287" s="32" t="s">
        <v>618</v>
      </c>
      <c r="E287" s="73" t="s">
        <v>216</v>
      </c>
      <c r="F287" s="73" t="s">
        <v>115</v>
      </c>
      <c r="G287" s="56" t="s">
        <v>295</v>
      </c>
      <c r="H287" s="57" t="s">
        <v>193</v>
      </c>
      <c r="I287" s="7">
        <v>35.81</v>
      </c>
      <c r="J287" s="7">
        <v>35.81</v>
      </c>
      <c r="K287" s="10" t="s">
        <v>294</v>
      </c>
      <c r="L287" s="16" t="s">
        <v>297</v>
      </c>
    </row>
    <row r="288" spans="1:24" ht="22.5" customHeight="1" x14ac:dyDescent="0.25">
      <c r="A288" s="85"/>
      <c r="B288" s="80"/>
      <c r="C288" s="81"/>
      <c r="D288" s="32" t="str">
        <f>D287</f>
        <v>01.01.2017-06.04.2017</v>
      </c>
      <c r="E288" s="73"/>
      <c r="F288" s="73"/>
      <c r="G288" s="56" t="s">
        <v>296</v>
      </c>
      <c r="H288" s="57" t="s">
        <v>192</v>
      </c>
      <c r="I288" s="7">
        <v>22.41</v>
      </c>
      <c r="J288" s="7">
        <v>22.41</v>
      </c>
      <c r="K288" s="10" t="s">
        <v>294</v>
      </c>
    </row>
    <row r="289" spans="1:24" ht="22.5" customHeight="1" x14ac:dyDescent="0.25">
      <c r="A289" s="85"/>
      <c r="B289" s="94">
        <v>42832</v>
      </c>
      <c r="C289" s="135" t="s">
        <v>617</v>
      </c>
      <c r="D289" s="58" t="s">
        <v>619</v>
      </c>
      <c r="E289" s="67" t="s">
        <v>620</v>
      </c>
      <c r="F289" s="67" t="s">
        <v>115</v>
      </c>
      <c r="G289" s="67" t="s">
        <v>295</v>
      </c>
      <c r="H289" s="73" t="str">
        <f>H287</f>
        <v>водоотведение</v>
      </c>
      <c r="I289" s="7">
        <v>35.81</v>
      </c>
      <c r="J289" s="7">
        <v>35.81</v>
      </c>
      <c r="K289" s="10" t="s">
        <v>294</v>
      </c>
    </row>
    <row r="290" spans="1:24" ht="22.5" customHeight="1" x14ac:dyDescent="0.25">
      <c r="A290" s="85"/>
      <c r="B290" s="94"/>
      <c r="C290" s="95"/>
      <c r="D290" s="58" t="str">
        <f>D288</f>
        <v>01.01.2017-06.04.2017</v>
      </c>
      <c r="E290" s="82"/>
      <c r="F290" s="82"/>
      <c r="G290" s="68"/>
      <c r="H290" s="73"/>
      <c r="I290" s="7">
        <v>37.06</v>
      </c>
      <c r="J290" s="7">
        <v>37.06</v>
      </c>
      <c r="K290" s="10" t="s">
        <v>294</v>
      </c>
    </row>
    <row r="291" spans="1:24" ht="22.5" customHeight="1" x14ac:dyDescent="0.25">
      <c r="A291" s="85"/>
      <c r="B291" s="94"/>
      <c r="C291" s="95"/>
      <c r="D291" s="58" t="str">
        <f>D289</f>
        <v>07.04.2017-30.06.2017</v>
      </c>
      <c r="E291" s="82"/>
      <c r="F291" s="82"/>
      <c r="G291" s="67" t="str">
        <f>G288</f>
        <v>потребители военного городка №3 воинской части № 23438 МО "Лодейнопольское городское поселение"</v>
      </c>
      <c r="H291" s="67" t="str">
        <f>H288</f>
        <v>транспортировка сточных вод</v>
      </c>
      <c r="I291" s="7">
        <v>22.41</v>
      </c>
      <c r="J291" s="7">
        <v>22.41</v>
      </c>
      <c r="K291" s="10" t="s">
        <v>294</v>
      </c>
    </row>
    <row r="292" spans="1:24" ht="22.5" customHeight="1" x14ac:dyDescent="0.25">
      <c r="A292" s="85"/>
      <c r="B292" s="94"/>
      <c r="C292" s="95"/>
      <c r="D292" s="58" t="str">
        <f>D290</f>
        <v>01.01.2017-06.04.2017</v>
      </c>
      <c r="E292" s="68"/>
      <c r="F292" s="68"/>
      <c r="G292" s="68"/>
      <c r="H292" s="68"/>
      <c r="I292" s="7">
        <f>I291</f>
        <v>22.41</v>
      </c>
      <c r="J292" s="7">
        <f>J291</f>
        <v>22.41</v>
      </c>
      <c r="K292" s="10" t="str">
        <f>K291</f>
        <v xml:space="preserve"> -</v>
      </c>
    </row>
    <row r="293" spans="1:24" ht="39" customHeight="1" x14ac:dyDescent="0.25">
      <c r="A293" s="85"/>
      <c r="B293" s="69">
        <v>42723</v>
      </c>
      <c r="C293" s="71" t="s">
        <v>292</v>
      </c>
      <c r="D293" s="32" t="s">
        <v>279</v>
      </c>
      <c r="E293" s="67" t="s">
        <v>447</v>
      </c>
      <c r="F293" s="67" t="s">
        <v>115</v>
      </c>
      <c r="G293" s="67" t="s">
        <v>293</v>
      </c>
      <c r="H293" s="67" t="s">
        <v>193</v>
      </c>
      <c r="I293" s="7">
        <v>30.35</v>
      </c>
      <c r="J293" s="7">
        <f t="shared" ref="J293:J298" si="4">I293</f>
        <v>30.35</v>
      </c>
      <c r="K293" s="10">
        <v>35.81</v>
      </c>
    </row>
    <row r="294" spans="1:24" ht="34.5" customHeight="1" x14ac:dyDescent="0.25">
      <c r="A294" s="85"/>
      <c r="B294" s="70"/>
      <c r="C294" s="72"/>
      <c r="D294" s="32" t="s">
        <v>280</v>
      </c>
      <c r="E294" s="68"/>
      <c r="F294" s="68"/>
      <c r="G294" s="68"/>
      <c r="H294" s="68"/>
      <c r="I294" s="7">
        <v>31.41</v>
      </c>
      <c r="J294" s="7">
        <f t="shared" si="4"/>
        <v>31.41</v>
      </c>
      <c r="K294" s="10">
        <v>37.06</v>
      </c>
    </row>
    <row r="295" spans="1:24" ht="27.75" customHeight="1" x14ac:dyDescent="0.25">
      <c r="A295" s="85"/>
      <c r="B295" s="69">
        <f>B293</f>
        <v>42723</v>
      </c>
      <c r="C295" s="71" t="s">
        <v>298</v>
      </c>
      <c r="D295" s="28" t="s">
        <v>279</v>
      </c>
      <c r="E295" s="67" t="s">
        <v>302</v>
      </c>
      <c r="F295" s="67" t="s">
        <v>115</v>
      </c>
      <c r="G295" s="67" t="s">
        <v>299</v>
      </c>
      <c r="H295" s="67" t="s">
        <v>193</v>
      </c>
      <c r="I295" s="7">
        <v>30.35</v>
      </c>
      <c r="J295" s="7">
        <f t="shared" si="4"/>
        <v>30.35</v>
      </c>
      <c r="K295" s="10">
        <v>35.81</v>
      </c>
    </row>
    <row r="296" spans="1:24" ht="27.75" customHeight="1" x14ac:dyDescent="0.25">
      <c r="A296" s="85"/>
      <c r="B296" s="70"/>
      <c r="C296" s="72"/>
      <c r="D296" s="32" t="s">
        <v>280</v>
      </c>
      <c r="E296" s="68"/>
      <c r="F296" s="68"/>
      <c r="G296" s="68"/>
      <c r="H296" s="68"/>
      <c r="I296" s="7">
        <v>31.41</v>
      </c>
      <c r="J296" s="7">
        <f t="shared" si="4"/>
        <v>31.41</v>
      </c>
      <c r="K296" s="10">
        <v>37.06</v>
      </c>
    </row>
    <row r="297" spans="1:24" ht="27.75" customHeight="1" x14ac:dyDescent="0.25">
      <c r="A297" s="85"/>
      <c r="B297" s="69">
        <f>B295</f>
        <v>42723</v>
      </c>
      <c r="C297" s="71" t="s">
        <v>300</v>
      </c>
      <c r="D297" s="28" t="s">
        <v>279</v>
      </c>
      <c r="E297" s="67" t="s">
        <v>301</v>
      </c>
      <c r="F297" s="67" t="s">
        <v>115</v>
      </c>
      <c r="G297" s="67" t="s">
        <v>307</v>
      </c>
      <c r="H297" s="67" t="s">
        <v>193</v>
      </c>
      <c r="I297" s="7">
        <v>30.35</v>
      </c>
      <c r="J297" s="7">
        <f t="shared" si="4"/>
        <v>30.35</v>
      </c>
      <c r="K297" s="10">
        <v>35.81</v>
      </c>
    </row>
    <row r="298" spans="1:24" ht="28.5" customHeight="1" x14ac:dyDescent="0.25">
      <c r="A298" s="85"/>
      <c r="B298" s="70"/>
      <c r="C298" s="72"/>
      <c r="D298" s="32" t="s">
        <v>280</v>
      </c>
      <c r="E298" s="68"/>
      <c r="F298" s="68"/>
      <c r="G298" s="68"/>
      <c r="H298" s="68"/>
      <c r="I298" s="7">
        <v>31.41</v>
      </c>
      <c r="J298" s="7">
        <f t="shared" si="4"/>
        <v>31.41</v>
      </c>
      <c r="K298" s="10">
        <v>37.06</v>
      </c>
    </row>
    <row r="299" spans="1:24" ht="22.5" x14ac:dyDescent="0.25">
      <c r="A299" s="85"/>
      <c r="B299" s="69" t="s">
        <v>303</v>
      </c>
      <c r="C299" s="71" t="s">
        <v>304</v>
      </c>
      <c r="D299" s="32" t="s">
        <v>279</v>
      </c>
      <c r="E299" s="67" t="s">
        <v>116</v>
      </c>
      <c r="F299" s="67" t="s">
        <v>115</v>
      </c>
      <c r="G299" s="67" t="s">
        <v>217</v>
      </c>
      <c r="H299" s="67" t="s">
        <v>193</v>
      </c>
      <c r="I299" s="7">
        <v>68.489999999999995</v>
      </c>
      <c r="J299" s="7">
        <v>45.23</v>
      </c>
      <c r="K299" s="10" t="s">
        <v>294</v>
      </c>
    </row>
    <row r="300" spans="1:24" ht="22.5" x14ac:dyDescent="0.25">
      <c r="A300" s="85"/>
      <c r="B300" s="80"/>
      <c r="C300" s="81"/>
      <c r="D300" s="32" t="s">
        <v>280</v>
      </c>
      <c r="E300" s="82"/>
      <c r="F300" s="82"/>
      <c r="G300" s="68"/>
      <c r="H300" s="68"/>
      <c r="I300" s="7">
        <v>68.489999999999995</v>
      </c>
      <c r="J300" s="7">
        <v>47.04</v>
      </c>
      <c r="K300" s="10" t="s">
        <v>294</v>
      </c>
    </row>
    <row r="301" spans="1:24" ht="22.5" x14ac:dyDescent="0.25">
      <c r="A301" s="85"/>
      <c r="B301" s="80"/>
      <c r="C301" s="81"/>
      <c r="D301" s="32" t="s">
        <v>279</v>
      </c>
      <c r="E301" s="82"/>
      <c r="F301" s="82"/>
      <c r="G301" s="67" t="s">
        <v>218</v>
      </c>
      <c r="H301" s="67" t="s">
        <v>193</v>
      </c>
      <c r="I301" s="7">
        <v>77.709999999999994</v>
      </c>
      <c r="J301" s="7">
        <v>45.23</v>
      </c>
      <c r="K301" s="10" t="s">
        <v>294</v>
      </c>
    </row>
    <row r="302" spans="1:24" ht="22.5" x14ac:dyDescent="0.25">
      <c r="A302" s="86"/>
      <c r="B302" s="70"/>
      <c r="C302" s="72"/>
      <c r="D302" s="32" t="s">
        <v>280</v>
      </c>
      <c r="E302" s="68"/>
      <c r="F302" s="68"/>
      <c r="G302" s="68"/>
      <c r="H302" s="68"/>
      <c r="I302" s="7">
        <v>77.709999999999994</v>
      </c>
      <c r="J302" s="7">
        <v>47.04</v>
      </c>
      <c r="K302" s="10" t="s">
        <v>294</v>
      </c>
    </row>
    <row r="303" spans="1:24" x14ac:dyDescent="0.25">
      <c r="A303" s="98" t="s">
        <v>283</v>
      </c>
      <c r="B303" s="99"/>
      <c r="C303" s="99"/>
      <c r="D303" s="99"/>
      <c r="E303" s="99"/>
      <c r="F303" s="99"/>
      <c r="G303" s="99"/>
      <c r="H303" s="99"/>
      <c r="I303" s="99"/>
      <c r="J303" s="99"/>
      <c r="K303" s="100"/>
      <c r="L303" s="14"/>
      <c r="M303" s="14"/>
      <c r="N303" s="14"/>
      <c r="O303" s="14"/>
      <c r="P303" s="14"/>
      <c r="Q303" s="14"/>
      <c r="R303" s="14"/>
      <c r="S303" s="14"/>
      <c r="T303" s="14"/>
      <c r="U303" s="14"/>
      <c r="V303" s="14"/>
      <c r="W303" s="14"/>
      <c r="X303" s="14"/>
    </row>
    <row r="304" spans="1:24" ht="22.5" x14ac:dyDescent="0.25">
      <c r="A304" s="84">
        <f>A287+1</f>
        <v>15</v>
      </c>
      <c r="B304" s="69">
        <v>42685</v>
      </c>
      <c r="C304" s="71" t="s">
        <v>361</v>
      </c>
      <c r="D304" s="32" t="s">
        <v>279</v>
      </c>
      <c r="E304" s="67" t="s">
        <v>362</v>
      </c>
      <c r="F304" s="67" t="s">
        <v>117</v>
      </c>
      <c r="G304" s="67" t="s">
        <v>118</v>
      </c>
      <c r="H304" s="67" t="s">
        <v>193</v>
      </c>
      <c r="I304" s="7">
        <v>19.82</v>
      </c>
      <c r="J304" s="7" t="s">
        <v>294</v>
      </c>
      <c r="K304" s="7" t="s">
        <v>294</v>
      </c>
    </row>
    <row r="305" spans="1:11" ht="22.5" x14ac:dyDescent="0.25">
      <c r="A305" s="86"/>
      <c r="B305" s="70"/>
      <c r="C305" s="72"/>
      <c r="D305" s="32" t="s">
        <v>280</v>
      </c>
      <c r="E305" s="68"/>
      <c r="F305" s="68"/>
      <c r="G305" s="68"/>
      <c r="H305" s="68"/>
      <c r="I305" s="7">
        <v>21.15</v>
      </c>
      <c r="J305" s="7" t="s">
        <v>294</v>
      </c>
      <c r="K305" s="7" t="s">
        <v>294</v>
      </c>
    </row>
    <row r="306" spans="1:11" ht="22.5" x14ac:dyDescent="0.25">
      <c r="A306" s="84">
        <f>A304+1</f>
        <v>16</v>
      </c>
      <c r="B306" s="69" t="s">
        <v>311</v>
      </c>
      <c r="C306" s="69" t="s">
        <v>358</v>
      </c>
      <c r="D306" s="32" t="s">
        <v>279</v>
      </c>
      <c r="E306" s="67" t="s">
        <v>119</v>
      </c>
      <c r="F306" s="67" t="s">
        <v>117</v>
      </c>
      <c r="G306" s="67" t="s">
        <v>120</v>
      </c>
      <c r="H306" s="67" t="s">
        <v>193</v>
      </c>
      <c r="I306" s="7">
        <v>25.41</v>
      </c>
      <c r="J306" s="7">
        <v>24.51</v>
      </c>
      <c r="K306" s="7">
        <v>28.92</v>
      </c>
    </row>
    <row r="307" spans="1:11" ht="22.5" x14ac:dyDescent="0.25">
      <c r="A307" s="86"/>
      <c r="B307" s="70"/>
      <c r="C307" s="70"/>
      <c r="D307" s="32" t="s">
        <v>280</v>
      </c>
      <c r="E307" s="68"/>
      <c r="F307" s="68"/>
      <c r="G307" s="68"/>
      <c r="H307" s="68"/>
      <c r="I307" s="7">
        <v>25.35</v>
      </c>
      <c r="J307" s="7">
        <v>25.35</v>
      </c>
      <c r="K307" s="7">
        <v>29.91</v>
      </c>
    </row>
    <row r="308" spans="1:11" ht="22.5" x14ac:dyDescent="0.25">
      <c r="A308" s="84">
        <f>A306+1</f>
        <v>17</v>
      </c>
      <c r="B308" s="69" t="s">
        <v>311</v>
      </c>
      <c r="C308" s="69" t="s">
        <v>355</v>
      </c>
      <c r="D308" s="32" t="s">
        <v>279</v>
      </c>
      <c r="E308" s="67" t="s">
        <v>121</v>
      </c>
      <c r="F308" s="67" t="s">
        <v>117</v>
      </c>
      <c r="G308" s="67" t="s">
        <v>219</v>
      </c>
      <c r="H308" s="67" t="s">
        <v>193</v>
      </c>
      <c r="I308" s="7">
        <v>66.83</v>
      </c>
      <c r="J308" s="7">
        <v>20.86</v>
      </c>
      <c r="K308" s="7">
        <v>24.61</v>
      </c>
    </row>
    <row r="309" spans="1:11" ht="22.5" x14ac:dyDescent="0.25">
      <c r="A309" s="86"/>
      <c r="B309" s="70"/>
      <c r="C309" s="70"/>
      <c r="D309" s="32" t="s">
        <v>280</v>
      </c>
      <c r="E309" s="68"/>
      <c r="F309" s="68"/>
      <c r="G309" s="68"/>
      <c r="H309" s="68"/>
      <c r="I309" s="7">
        <v>66.83</v>
      </c>
      <c r="J309" s="7">
        <v>21.57</v>
      </c>
      <c r="K309" s="7">
        <v>25.45</v>
      </c>
    </row>
    <row r="310" spans="1:11" ht="22.5" x14ac:dyDescent="0.25">
      <c r="A310" s="84">
        <f>A308+1</f>
        <v>18</v>
      </c>
      <c r="B310" s="69">
        <v>42671</v>
      </c>
      <c r="C310" s="69" t="s">
        <v>363</v>
      </c>
      <c r="D310" s="32" t="s">
        <v>279</v>
      </c>
      <c r="E310" s="67" t="s">
        <v>123</v>
      </c>
      <c r="F310" s="67" t="s">
        <v>117</v>
      </c>
      <c r="G310" s="67" t="s">
        <v>120</v>
      </c>
      <c r="H310" s="67" t="s">
        <v>193</v>
      </c>
      <c r="I310" s="7">
        <v>51.02</v>
      </c>
      <c r="J310" s="7" t="s">
        <v>294</v>
      </c>
      <c r="K310" s="7" t="s">
        <v>294</v>
      </c>
    </row>
    <row r="311" spans="1:11" ht="22.5" x14ac:dyDescent="0.25">
      <c r="A311" s="86"/>
      <c r="B311" s="70"/>
      <c r="C311" s="70"/>
      <c r="D311" s="32" t="s">
        <v>280</v>
      </c>
      <c r="E311" s="68"/>
      <c r="F311" s="68"/>
      <c r="G311" s="68"/>
      <c r="H311" s="68"/>
      <c r="I311" s="7">
        <v>58.66</v>
      </c>
      <c r="J311" s="7" t="s">
        <v>294</v>
      </c>
      <c r="K311" s="7" t="s">
        <v>294</v>
      </c>
    </row>
    <row r="312" spans="1:11" ht="22.5" x14ac:dyDescent="0.25">
      <c r="A312" s="84">
        <f>A310+1</f>
        <v>19</v>
      </c>
      <c r="B312" s="69">
        <v>42720</v>
      </c>
      <c r="C312" s="69" t="s">
        <v>356</v>
      </c>
      <c r="D312" s="32" t="s">
        <v>279</v>
      </c>
      <c r="E312" s="67" t="s">
        <v>126</v>
      </c>
      <c r="F312" s="67" t="s">
        <v>117</v>
      </c>
      <c r="G312" s="67" t="s">
        <v>122</v>
      </c>
      <c r="H312" s="67" t="s">
        <v>192</v>
      </c>
      <c r="I312" s="7">
        <v>37.56</v>
      </c>
      <c r="J312" s="7" t="s">
        <v>294</v>
      </c>
      <c r="K312" s="7" t="s">
        <v>294</v>
      </c>
    </row>
    <row r="313" spans="1:11" ht="22.5" x14ac:dyDescent="0.25">
      <c r="A313" s="86"/>
      <c r="B313" s="70"/>
      <c r="C313" s="70"/>
      <c r="D313" s="32" t="s">
        <v>280</v>
      </c>
      <c r="E313" s="82"/>
      <c r="F313" s="82"/>
      <c r="G313" s="82"/>
      <c r="H313" s="68"/>
      <c r="I313" s="7">
        <v>38.909999999999997</v>
      </c>
      <c r="J313" s="7" t="s">
        <v>294</v>
      </c>
      <c r="K313" s="7" t="s">
        <v>294</v>
      </c>
    </row>
    <row r="314" spans="1:11" ht="22.5" x14ac:dyDescent="0.25">
      <c r="A314" s="84">
        <f>A312+1</f>
        <v>20</v>
      </c>
      <c r="B314" s="69">
        <v>42671</v>
      </c>
      <c r="C314" s="69" t="s">
        <v>357</v>
      </c>
      <c r="D314" s="32" t="s">
        <v>279</v>
      </c>
      <c r="E314" s="67" t="s">
        <v>127</v>
      </c>
      <c r="F314" s="67" t="s">
        <v>117</v>
      </c>
      <c r="G314" s="67" t="s">
        <v>625</v>
      </c>
      <c r="H314" s="67" t="s">
        <v>193</v>
      </c>
      <c r="I314" s="7">
        <v>29.99</v>
      </c>
      <c r="J314" s="7">
        <v>29.99</v>
      </c>
      <c r="K314" s="7">
        <v>35.39</v>
      </c>
    </row>
    <row r="315" spans="1:11" ht="22.5" x14ac:dyDescent="0.25">
      <c r="A315" s="86"/>
      <c r="B315" s="70"/>
      <c r="C315" s="70"/>
      <c r="D315" s="32" t="s">
        <v>280</v>
      </c>
      <c r="E315" s="68"/>
      <c r="F315" s="68"/>
      <c r="G315" s="68"/>
      <c r="H315" s="68"/>
      <c r="I315" s="7">
        <v>31.19</v>
      </c>
      <c r="J315" s="7">
        <v>31.19</v>
      </c>
      <c r="K315" s="7">
        <v>36.799999999999997</v>
      </c>
    </row>
    <row r="316" spans="1:11" ht="22.5" x14ac:dyDescent="0.25">
      <c r="A316" s="59"/>
      <c r="B316" s="69">
        <v>42837</v>
      </c>
      <c r="C316" s="69" t="s">
        <v>627</v>
      </c>
      <c r="D316" s="60" t="s">
        <v>611</v>
      </c>
      <c r="E316" s="67" t="s">
        <v>626</v>
      </c>
      <c r="F316" s="67" t="s">
        <v>117</v>
      </c>
      <c r="G316" s="67" t="s">
        <v>625</v>
      </c>
      <c r="H316" s="67" t="s">
        <v>624</v>
      </c>
      <c r="I316" s="7">
        <v>18.84</v>
      </c>
      <c r="J316" s="7" t="s">
        <v>294</v>
      </c>
      <c r="K316" s="7" t="s">
        <v>294</v>
      </c>
    </row>
    <row r="317" spans="1:11" ht="22.5" x14ac:dyDescent="0.25">
      <c r="A317" s="59"/>
      <c r="B317" s="70"/>
      <c r="C317" s="70"/>
      <c r="D317" s="60" t="s">
        <v>280</v>
      </c>
      <c r="E317" s="68"/>
      <c r="F317" s="68"/>
      <c r="G317" s="68"/>
      <c r="H317" s="68"/>
      <c r="I317" s="7">
        <v>18.84</v>
      </c>
      <c r="J317" s="7" t="s">
        <v>294</v>
      </c>
      <c r="K317" s="7" t="s">
        <v>294</v>
      </c>
    </row>
    <row r="318" spans="1:11" ht="22.5" x14ac:dyDescent="0.25">
      <c r="A318" s="84">
        <f>A314+1</f>
        <v>21</v>
      </c>
      <c r="B318" s="69">
        <v>42685</v>
      </c>
      <c r="C318" s="69" t="s">
        <v>359</v>
      </c>
      <c r="D318" s="32" t="s">
        <v>279</v>
      </c>
      <c r="E318" s="67" t="s">
        <v>124</v>
      </c>
      <c r="F318" s="67" t="s">
        <v>117</v>
      </c>
      <c r="G318" s="67" t="s">
        <v>125</v>
      </c>
      <c r="H318" s="67" t="s">
        <v>193</v>
      </c>
      <c r="I318" s="7">
        <v>12.86</v>
      </c>
      <c r="J318" s="7" t="s">
        <v>294</v>
      </c>
      <c r="K318" s="7" t="s">
        <v>294</v>
      </c>
    </row>
    <row r="319" spans="1:11" ht="22.5" x14ac:dyDescent="0.25">
      <c r="A319" s="86"/>
      <c r="B319" s="70"/>
      <c r="C319" s="70"/>
      <c r="D319" s="32" t="s">
        <v>280</v>
      </c>
      <c r="E319" s="68"/>
      <c r="F319" s="68"/>
      <c r="G319" s="68"/>
      <c r="H319" s="68"/>
      <c r="I319" s="7">
        <v>13.42</v>
      </c>
      <c r="J319" s="7" t="s">
        <v>294</v>
      </c>
      <c r="K319" s="7" t="s">
        <v>294</v>
      </c>
    </row>
    <row r="320" spans="1:11" ht="22.5" x14ac:dyDescent="0.25">
      <c r="A320" s="84">
        <f>A318+1</f>
        <v>22</v>
      </c>
      <c r="B320" s="69">
        <v>42685</v>
      </c>
      <c r="C320" s="69" t="s">
        <v>360</v>
      </c>
      <c r="D320" s="32" t="s">
        <v>279</v>
      </c>
      <c r="E320" s="67" t="s">
        <v>448</v>
      </c>
      <c r="F320" s="67" t="s">
        <v>117</v>
      </c>
      <c r="G320" s="67" t="s">
        <v>220</v>
      </c>
      <c r="H320" s="67" t="s">
        <v>193</v>
      </c>
      <c r="I320" s="7">
        <v>13.92</v>
      </c>
      <c r="J320" s="7" t="s">
        <v>294</v>
      </c>
      <c r="K320" s="7" t="s">
        <v>294</v>
      </c>
    </row>
    <row r="321" spans="1:24" ht="22.5" x14ac:dyDescent="0.25">
      <c r="A321" s="86"/>
      <c r="B321" s="70"/>
      <c r="C321" s="70"/>
      <c r="D321" s="32" t="s">
        <v>280</v>
      </c>
      <c r="E321" s="68"/>
      <c r="F321" s="68"/>
      <c r="G321" s="68"/>
      <c r="H321" s="68"/>
      <c r="I321" s="7">
        <v>14.52</v>
      </c>
      <c r="J321" s="7" t="s">
        <v>294</v>
      </c>
      <c r="K321" s="7" t="s">
        <v>294</v>
      </c>
    </row>
    <row r="322" spans="1:24" ht="75.75" customHeight="1" x14ac:dyDescent="0.25">
      <c r="A322" s="84">
        <f>A320+1</f>
        <v>23</v>
      </c>
      <c r="B322" s="69" t="s">
        <v>311</v>
      </c>
      <c r="C322" s="69" t="s">
        <v>354</v>
      </c>
      <c r="D322" s="32" t="s">
        <v>279</v>
      </c>
      <c r="E322" s="67" t="s">
        <v>257</v>
      </c>
      <c r="F322" s="67" t="s">
        <v>258</v>
      </c>
      <c r="G322" s="67" t="s">
        <v>458</v>
      </c>
      <c r="H322" s="67" t="s">
        <v>193</v>
      </c>
      <c r="I322" s="7">
        <v>46.29</v>
      </c>
      <c r="J322" s="7">
        <v>29.99</v>
      </c>
      <c r="K322" s="7">
        <v>35.39</v>
      </c>
      <c r="L322" s="14"/>
      <c r="M322" s="14"/>
      <c r="N322" s="14"/>
      <c r="O322" s="14"/>
      <c r="P322" s="14"/>
      <c r="Q322" s="14"/>
      <c r="R322" s="14"/>
      <c r="S322" s="14"/>
      <c r="T322" s="14"/>
      <c r="U322" s="14"/>
      <c r="V322" s="14"/>
      <c r="W322" s="14"/>
      <c r="X322" s="14"/>
    </row>
    <row r="323" spans="1:24" ht="86.25" customHeight="1" x14ac:dyDescent="0.25">
      <c r="A323" s="86"/>
      <c r="B323" s="70"/>
      <c r="C323" s="70"/>
      <c r="D323" s="32" t="s">
        <v>280</v>
      </c>
      <c r="E323" s="68"/>
      <c r="F323" s="68"/>
      <c r="G323" s="68"/>
      <c r="H323" s="68"/>
      <c r="I323" s="7">
        <v>47.86</v>
      </c>
      <c r="J323" s="7">
        <v>31.01</v>
      </c>
      <c r="K323" s="7">
        <v>36.590000000000003</v>
      </c>
      <c r="L323" s="14"/>
      <c r="M323" s="14"/>
      <c r="N323" s="14"/>
      <c r="O323" s="14"/>
      <c r="P323" s="14"/>
      <c r="Q323" s="14"/>
      <c r="R323" s="14"/>
      <c r="S323" s="14"/>
      <c r="T323" s="14"/>
      <c r="U323" s="14"/>
      <c r="V323" s="14"/>
      <c r="W323" s="14"/>
      <c r="X323" s="14"/>
    </row>
    <row r="324" spans="1:24" x14ac:dyDescent="0.25">
      <c r="A324" s="98" t="s">
        <v>284</v>
      </c>
      <c r="B324" s="99"/>
      <c r="C324" s="99"/>
      <c r="D324" s="99"/>
      <c r="E324" s="99"/>
      <c r="F324" s="99"/>
      <c r="G324" s="99"/>
      <c r="H324" s="99"/>
      <c r="I324" s="99"/>
      <c r="J324" s="99"/>
      <c r="K324" s="100"/>
      <c r="L324" s="14"/>
      <c r="M324" s="14"/>
      <c r="N324" s="14"/>
      <c r="O324" s="14"/>
      <c r="P324" s="14"/>
      <c r="Q324" s="14"/>
      <c r="R324" s="14"/>
      <c r="S324" s="14"/>
      <c r="T324" s="14"/>
      <c r="U324" s="14"/>
      <c r="V324" s="14"/>
      <c r="W324" s="14"/>
      <c r="X324" s="14"/>
    </row>
    <row r="325" spans="1:24" ht="64.5" customHeight="1" x14ac:dyDescent="0.25">
      <c r="A325" s="84">
        <f>A322+1</f>
        <v>24</v>
      </c>
      <c r="B325" s="69" t="s">
        <v>311</v>
      </c>
      <c r="C325" s="69" t="s">
        <v>312</v>
      </c>
      <c r="D325" s="32" t="s">
        <v>279</v>
      </c>
      <c r="E325" s="67" t="s">
        <v>576</v>
      </c>
      <c r="F325" s="67" t="s">
        <v>128</v>
      </c>
      <c r="G325" s="67" t="s">
        <v>449</v>
      </c>
      <c r="H325" s="67" t="s">
        <v>193</v>
      </c>
      <c r="I325" s="7">
        <v>36.07</v>
      </c>
      <c r="J325" s="7">
        <v>32.46</v>
      </c>
      <c r="K325" s="7">
        <v>38.299999999999997</v>
      </c>
      <c r="L325" s="14"/>
      <c r="M325" s="14"/>
      <c r="N325" s="14"/>
      <c r="O325" s="14"/>
      <c r="P325" s="14"/>
      <c r="Q325" s="14"/>
      <c r="R325" s="14"/>
      <c r="S325" s="14"/>
      <c r="T325" s="14"/>
      <c r="U325" s="14"/>
      <c r="V325" s="14"/>
      <c r="W325" s="14"/>
      <c r="X325" s="14"/>
    </row>
    <row r="326" spans="1:24" ht="71.25" customHeight="1" x14ac:dyDescent="0.25">
      <c r="A326" s="85"/>
      <c r="B326" s="80"/>
      <c r="C326" s="80"/>
      <c r="D326" s="32" t="s">
        <v>280</v>
      </c>
      <c r="E326" s="82"/>
      <c r="F326" s="82"/>
      <c r="G326" s="68"/>
      <c r="H326" s="82"/>
      <c r="I326" s="7">
        <v>37.299999999999997</v>
      </c>
      <c r="J326" s="7">
        <v>33.69</v>
      </c>
      <c r="K326" s="7">
        <v>39.75</v>
      </c>
      <c r="L326" s="14"/>
      <c r="M326" s="14"/>
      <c r="N326" s="14"/>
      <c r="O326" s="14"/>
      <c r="P326" s="14"/>
      <c r="Q326" s="14"/>
      <c r="R326" s="14"/>
      <c r="S326" s="14"/>
      <c r="T326" s="14"/>
      <c r="U326" s="14"/>
      <c r="V326" s="14"/>
      <c r="W326" s="14"/>
      <c r="X326" s="14"/>
    </row>
    <row r="327" spans="1:24" ht="45" customHeight="1" x14ac:dyDescent="0.25">
      <c r="A327" s="85"/>
      <c r="B327" s="80"/>
      <c r="C327" s="80"/>
      <c r="D327" s="32"/>
      <c r="E327" s="82"/>
      <c r="F327" s="82"/>
      <c r="G327" s="67" t="s">
        <v>314</v>
      </c>
      <c r="H327" s="82"/>
      <c r="I327" s="7">
        <f>I325</f>
        <v>36.07</v>
      </c>
      <c r="J327" s="7">
        <v>36.07</v>
      </c>
      <c r="K327" s="7">
        <v>42.56</v>
      </c>
      <c r="L327" s="14"/>
      <c r="M327" s="14"/>
      <c r="N327" s="14"/>
      <c r="O327" s="14"/>
      <c r="P327" s="14"/>
      <c r="Q327" s="14"/>
      <c r="R327" s="14"/>
      <c r="S327" s="14"/>
      <c r="T327" s="14"/>
      <c r="U327" s="14"/>
      <c r="V327" s="14"/>
      <c r="W327" s="14"/>
      <c r="X327" s="14"/>
    </row>
    <row r="328" spans="1:24" ht="45" customHeight="1" x14ac:dyDescent="0.25">
      <c r="A328" s="85"/>
      <c r="B328" s="80"/>
      <c r="C328" s="80"/>
      <c r="D328" s="32"/>
      <c r="E328" s="82"/>
      <c r="F328" s="82"/>
      <c r="G328" s="68"/>
      <c r="H328" s="82"/>
      <c r="I328" s="7">
        <f>I326</f>
        <v>37.299999999999997</v>
      </c>
      <c r="J328" s="7">
        <v>37.299999999999997</v>
      </c>
      <c r="K328" s="7">
        <v>44.01</v>
      </c>
      <c r="L328" s="14"/>
      <c r="M328" s="14"/>
      <c r="N328" s="14"/>
      <c r="O328" s="14"/>
      <c r="P328" s="14"/>
      <c r="Q328" s="14"/>
      <c r="R328" s="14"/>
      <c r="S328" s="14"/>
      <c r="T328" s="14"/>
      <c r="U328" s="14"/>
      <c r="V328" s="14"/>
      <c r="W328" s="14"/>
      <c r="X328" s="14"/>
    </row>
    <row r="329" spans="1:24" ht="45" customHeight="1" x14ac:dyDescent="0.25">
      <c r="A329" s="85"/>
      <c r="B329" s="80"/>
      <c r="C329" s="80"/>
      <c r="D329" s="32" t="s">
        <v>279</v>
      </c>
      <c r="E329" s="82"/>
      <c r="F329" s="82"/>
      <c r="G329" s="82" t="s">
        <v>315</v>
      </c>
      <c r="H329" s="82"/>
      <c r="I329" s="7">
        <f>I325</f>
        <v>36.07</v>
      </c>
      <c r="J329" s="7">
        <v>32.46</v>
      </c>
      <c r="K329" s="7">
        <v>38.299999999999997</v>
      </c>
      <c r="L329" s="14"/>
      <c r="M329" s="14"/>
      <c r="N329" s="14"/>
      <c r="O329" s="14"/>
      <c r="P329" s="14"/>
      <c r="Q329" s="14"/>
      <c r="R329" s="14"/>
      <c r="S329" s="14"/>
      <c r="T329" s="14"/>
      <c r="U329" s="14"/>
      <c r="V329" s="14"/>
      <c r="W329" s="14"/>
      <c r="X329" s="14"/>
    </row>
    <row r="330" spans="1:24" ht="45" customHeight="1" x14ac:dyDescent="0.25">
      <c r="A330" s="86"/>
      <c r="B330" s="70"/>
      <c r="C330" s="70"/>
      <c r="D330" s="32" t="s">
        <v>280</v>
      </c>
      <c r="E330" s="68"/>
      <c r="F330" s="68"/>
      <c r="G330" s="68"/>
      <c r="H330" s="68"/>
      <c r="I330" s="7">
        <f>I326</f>
        <v>37.299999999999997</v>
      </c>
      <c r="J330" s="7">
        <v>37.299999999999997</v>
      </c>
      <c r="K330" s="7">
        <v>44.01</v>
      </c>
      <c r="L330" s="14"/>
      <c r="M330" s="14"/>
      <c r="N330" s="14"/>
      <c r="O330" s="14"/>
      <c r="P330" s="14"/>
      <c r="Q330" s="14"/>
      <c r="R330" s="14"/>
      <c r="S330" s="14"/>
      <c r="T330" s="14"/>
      <c r="U330" s="14"/>
      <c r="V330" s="14"/>
      <c r="W330" s="14"/>
      <c r="X330" s="14"/>
    </row>
    <row r="331" spans="1:24" ht="45" customHeight="1" x14ac:dyDescent="0.25">
      <c r="A331" s="84">
        <f>A325+1</f>
        <v>25</v>
      </c>
      <c r="B331" s="94" t="s">
        <v>309</v>
      </c>
      <c r="C331" s="94" t="s">
        <v>308</v>
      </c>
      <c r="D331" s="32" t="s">
        <v>279</v>
      </c>
      <c r="E331" s="73" t="s">
        <v>310</v>
      </c>
      <c r="F331" s="73" t="s">
        <v>128</v>
      </c>
      <c r="G331" s="73" t="s">
        <v>316</v>
      </c>
      <c r="H331" s="67" t="s">
        <v>193</v>
      </c>
      <c r="I331" s="7">
        <v>28.09</v>
      </c>
      <c r="J331" s="7">
        <v>11.97</v>
      </c>
      <c r="K331" s="7">
        <v>14.13</v>
      </c>
      <c r="L331" s="14"/>
      <c r="M331" s="14"/>
      <c r="N331" s="14"/>
      <c r="O331" s="14"/>
      <c r="P331" s="14"/>
      <c r="Q331" s="14"/>
      <c r="R331" s="14"/>
      <c r="S331" s="14"/>
      <c r="T331" s="14"/>
      <c r="U331" s="14"/>
      <c r="V331" s="14"/>
      <c r="W331" s="14"/>
      <c r="X331" s="14"/>
    </row>
    <row r="332" spans="1:24" ht="45" customHeight="1" x14ac:dyDescent="0.25">
      <c r="A332" s="85"/>
      <c r="B332" s="94"/>
      <c r="C332" s="94"/>
      <c r="D332" s="32" t="s">
        <v>280</v>
      </c>
      <c r="E332" s="73"/>
      <c r="F332" s="73"/>
      <c r="G332" s="73"/>
      <c r="H332" s="82"/>
      <c r="I332" s="7">
        <v>28.36</v>
      </c>
      <c r="J332" s="7">
        <v>12.45</v>
      </c>
      <c r="K332" s="7">
        <v>14.69</v>
      </c>
      <c r="L332" s="14"/>
      <c r="M332" s="14"/>
      <c r="N332" s="14"/>
      <c r="O332" s="14"/>
      <c r="P332" s="14"/>
      <c r="Q332" s="14"/>
      <c r="R332" s="14"/>
      <c r="S332" s="14"/>
      <c r="T332" s="14"/>
      <c r="U332" s="14"/>
      <c r="V332" s="14"/>
      <c r="W332" s="14"/>
      <c r="X332" s="14"/>
    </row>
    <row r="333" spans="1:24" ht="45" customHeight="1" x14ac:dyDescent="0.25">
      <c r="A333" s="85"/>
      <c r="B333" s="94"/>
      <c r="C333" s="94"/>
      <c r="D333" s="32" t="s">
        <v>279</v>
      </c>
      <c r="E333" s="73"/>
      <c r="F333" s="73"/>
      <c r="G333" s="67" t="s">
        <v>317</v>
      </c>
      <c r="H333" s="82"/>
      <c r="I333" s="7">
        <v>28.09</v>
      </c>
      <c r="J333" s="7">
        <v>21.2</v>
      </c>
      <c r="K333" s="7">
        <v>25.02</v>
      </c>
      <c r="L333" s="14"/>
      <c r="M333" s="14"/>
      <c r="N333" s="14"/>
      <c r="O333" s="14"/>
      <c r="P333" s="14"/>
      <c r="Q333" s="14"/>
      <c r="R333" s="14"/>
      <c r="S333" s="14"/>
      <c r="T333" s="14"/>
      <c r="U333" s="14"/>
      <c r="V333" s="14"/>
      <c r="W333" s="14"/>
      <c r="X333" s="14"/>
    </row>
    <row r="334" spans="1:24" ht="25.5" customHeight="1" x14ac:dyDescent="0.25">
      <c r="A334" s="86"/>
      <c r="B334" s="94"/>
      <c r="C334" s="94"/>
      <c r="D334" s="32" t="s">
        <v>280</v>
      </c>
      <c r="E334" s="73"/>
      <c r="F334" s="73"/>
      <c r="G334" s="68"/>
      <c r="H334" s="68"/>
      <c r="I334" s="7">
        <v>28.36</v>
      </c>
      <c r="J334" s="7">
        <v>22.05</v>
      </c>
      <c r="K334" s="7">
        <v>26.02</v>
      </c>
      <c r="L334" s="14"/>
      <c r="M334" s="14"/>
      <c r="N334" s="14"/>
      <c r="O334" s="14"/>
      <c r="P334" s="14"/>
      <c r="Q334" s="14"/>
      <c r="R334" s="14"/>
      <c r="S334" s="14"/>
      <c r="T334" s="14"/>
      <c r="U334" s="14"/>
      <c r="V334" s="14"/>
      <c r="W334" s="14"/>
      <c r="X334" s="14"/>
    </row>
    <row r="335" spans="1:24" ht="34.5" customHeight="1" x14ac:dyDescent="0.25">
      <c r="A335" s="84">
        <f>A331+1</f>
        <v>26</v>
      </c>
      <c r="B335" s="69">
        <v>42692</v>
      </c>
      <c r="C335" s="69" t="s">
        <v>318</v>
      </c>
      <c r="D335" s="32" t="s">
        <v>279</v>
      </c>
      <c r="E335" s="67" t="s">
        <v>319</v>
      </c>
      <c r="F335" s="69" t="s">
        <v>128</v>
      </c>
      <c r="G335" s="69" t="s">
        <v>274</v>
      </c>
      <c r="H335" s="69" t="s">
        <v>193</v>
      </c>
      <c r="I335" s="7">
        <v>32.46</v>
      </c>
      <c r="J335" s="7">
        <v>32.46</v>
      </c>
      <c r="K335" s="10">
        <v>38.299999999999997</v>
      </c>
      <c r="L335" s="14"/>
      <c r="M335" s="14"/>
      <c r="N335" s="14"/>
      <c r="O335" s="14"/>
      <c r="P335" s="14"/>
      <c r="Q335" s="14"/>
      <c r="R335" s="14"/>
      <c r="S335" s="14"/>
      <c r="T335" s="14"/>
      <c r="U335" s="14"/>
      <c r="V335" s="14"/>
      <c r="W335" s="14"/>
      <c r="X335" s="14"/>
    </row>
    <row r="336" spans="1:24" ht="45.75" customHeight="1" x14ac:dyDescent="0.25">
      <c r="A336" s="86"/>
      <c r="B336" s="87"/>
      <c r="C336" s="87"/>
      <c r="D336" s="32" t="s">
        <v>280</v>
      </c>
      <c r="E336" s="68"/>
      <c r="F336" s="87"/>
      <c r="G336" s="87"/>
      <c r="H336" s="87"/>
      <c r="I336" s="7">
        <v>33.72</v>
      </c>
      <c r="J336" s="7">
        <v>33.72</v>
      </c>
      <c r="K336" s="10">
        <v>39.79</v>
      </c>
      <c r="L336" s="14"/>
      <c r="M336" s="14"/>
      <c r="N336" s="14"/>
      <c r="O336" s="14"/>
      <c r="P336" s="14"/>
      <c r="Q336" s="14"/>
      <c r="R336" s="14"/>
      <c r="S336" s="14"/>
      <c r="T336" s="14"/>
      <c r="U336" s="14"/>
      <c r="V336" s="14"/>
      <c r="W336" s="14"/>
      <c r="X336" s="14"/>
    </row>
    <row r="337" spans="1:82" ht="34.5" customHeight="1" x14ac:dyDescent="0.25">
      <c r="A337" s="84">
        <f>A335+1</f>
        <v>27</v>
      </c>
      <c r="B337" s="69">
        <v>42685</v>
      </c>
      <c r="C337" s="69" t="s">
        <v>313</v>
      </c>
      <c r="D337" s="32" t="s">
        <v>279</v>
      </c>
      <c r="E337" s="69" t="s">
        <v>275</v>
      </c>
      <c r="F337" s="69" t="s">
        <v>128</v>
      </c>
      <c r="G337" s="69" t="s">
        <v>274</v>
      </c>
      <c r="H337" s="69" t="s">
        <v>193</v>
      </c>
      <c r="I337" s="7">
        <v>32.46</v>
      </c>
      <c r="J337" s="7">
        <v>32.46</v>
      </c>
      <c r="K337" s="10">
        <v>38.299999999999997</v>
      </c>
      <c r="L337" s="14"/>
      <c r="M337" s="14"/>
      <c r="N337" s="14"/>
      <c r="O337" s="14"/>
      <c r="P337" s="14"/>
      <c r="Q337" s="14"/>
      <c r="R337" s="14"/>
      <c r="S337" s="14"/>
      <c r="T337" s="14"/>
      <c r="U337" s="14"/>
      <c r="V337" s="14"/>
      <c r="W337" s="14"/>
      <c r="X337" s="14"/>
    </row>
    <row r="338" spans="1:82" ht="45.75" customHeight="1" x14ac:dyDescent="0.25">
      <c r="A338" s="86"/>
      <c r="B338" s="87"/>
      <c r="C338" s="87"/>
      <c r="D338" s="32" t="s">
        <v>280</v>
      </c>
      <c r="E338" s="87"/>
      <c r="F338" s="87"/>
      <c r="G338" s="87"/>
      <c r="H338" s="87"/>
      <c r="I338" s="7">
        <v>33.17</v>
      </c>
      <c r="J338" s="7">
        <v>33.17</v>
      </c>
      <c r="K338" s="10">
        <v>39.14</v>
      </c>
      <c r="L338" s="14"/>
      <c r="M338" s="14"/>
      <c r="N338" s="14"/>
      <c r="O338" s="14"/>
      <c r="P338" s="14"/>
      <c r="Q338" s="14"/>
      <c r="R338" s="14"/>
      <c r="S338" s="14"/>
      <c r="T338" s="14"/>
      <c r="U338" s="14"/>
      <c r="V338" s="14"/>
      <c r="W338" s="14"/>
      <c r="X338" s="14"/>
    </row>
    <row r="339" spans="1:82" x14ac:dyDescent="0.25">
      <c r="A339" s="98" t="s">
        <v>285</v>
      </c>
      <c r="B339" s="99"/>
      <c r="C339" s="99"/>
      <c r="D339" s="99"/>
      <c r="E339" s="99"/>
      <c r="F339" s="99"/>
      <c r="G339" s="99"/>
      <c r="H339" s="99"/>
      <c r="I339" s="99"/>
      <c r="J339" s="99"/>
      <c r="K339" s="100"/>
      <c r="L339" s="14"/>
      <c r="M339" s="14"/>
      <c r="N339" s="14"/>
      <c r="O339" s="14"/>
      <c r="P339" s="14"/>
      <c r="Q339" s="14"/>
      <c r="R339" s="14"/>
      <c r="S339" s="14"/>
      <c r="T339" s="14"/>
      <c r="U339" s="14"/>
      <c r="V339" s="14"/>
      <c r="W339" s="14"/>
      <c r="X339" s="14"/>
    </row>
    <row r="340" spans="1:82" ht="22.5" x14ac:dyDescent="0.25">
      <c r="A340" s="84"/>
      <c r="B340" s="69">
        <v>42727</v>
      </c>
      <c r="C340" s="71" t="s">
        <v>499</v>
      </c>
      <c r="D340" s="25" t="s">
        <v>280</v>
      </c>
      <c r="E340" s="73" t="s">
        <v>500</v>
      </c>
      <c r="F340" s="67" t="s">
        <v>129</v>
      </c>
      <c r="G340" s="67" t="s">
        <v>130</v>
      </c>
      <c r="H340" s="67" t="s">
        <v>193</v>
      </c>
      <c r="I340" s="7">
        <v>38.4</v>
      </c>
      <c r="J340" s="7">
        <v>30.35</v>
      </c>
      <c r="K340" s="10">
        <v>35.81</v>
      </c>
      <c r="L340" s="17"/>
    </row>
    <row r="341" spans="1:82" ht="19.899999999999999" customHeight="1" x14ac:dyDescent="0.25">
      <c r="A341" s="86"/>
      <c r="B341" s="70"/>
      <c r="C341" s="72"/>
      <c r="D341" s="26" t="s">
        <v>279</v>
      </c>
      <c r="E341" s="73"/>
      <c r="F341" s="68"/>
      <c r="G341" s="68"/>
      <c r="H341" s="68"/>
      <c r="I341" s="7">
        <v>39.71</v>
      </c>
      <c r="J341" s="7">
        <v>31.38</v>
      </c>
      <c r="K341" s="10">
        <v>37.03</v>
      </c>
      <c r="L341" s="17"/>
    </row>
    <row r="342" spans="1:82" s="15" customFormat="1" ht="15.75" customHeight="1" x14ac:dyDescent="0.25">
      <c r="A342" s="74"/>
      <c r="B342" s="69" t="s">
        <v>311</v>
      </c>
      <c r="C342" s="71" t="s">
        <v>501</v>
      </c>
      <c r="D342" s="32" t="s">
        <v>279</v>
      </c>
      <c r="E342" s="67" t="s">
        <v>131</v>
      </c>
      <c r="F342" s="67" t="s">
        <v>129</v>
      </c>
      <c r="G342" s="67" t="s">
        <v>221</v>
      </c>
      <c r="H342" s="67" t="s">
        <v>193</v>
      </c>
      <c r="I342" s="7">
        <v>80.62</v>
      </c>
      <c r="J342" s="7">
        <v>38.380000000000003</v>
      </c>
      <c r="K342" s="7" t="s">
        <v>294</v>
      </c>
      <c r="L342" s="20"/>
      <c r="M342" s="18"/>
      <c r="N342" s="18"/>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row>
    <row r="343" spans="1:82" s="15" customFormat="1" ht="15.75" customHeight="1" x14ac:dyDescent="0.25">
      <c r="A343" s="75"/>
      <c r="B343" s="80"/>
      <c r="C343" s="81"/>
      <c r="D343" s="32" t="s">
        <v>280</v>
      </c>
      <c r="E343" s="82"/>
      <c r="F343" s="82"/>
      <c r="G343" s="68"/>
      <c r="H343" s="82"/>
      <c r="I343" s="7">
        <v>83.28</v>
      </c>
      <c r="J343" s="7">
        <v>39.68</v>
      </c>
      <c r="K343" s="7" t="s">
        <v>294</v>
      </c>
      <c r="L343" s="20"/>
      <c r="M343" s="18"/>
      <c r="N343" s="18"/>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row>
    <row r="344" spans="1:82" s="15" customFormat="1" ht="17.25" customHeight="1" x14ac:dyDescent="0.25">
      <c r="A344" s="75"/>
      <c r="B344" s="80"/>
      <c r="C344" s="81"/>
      <c r="D344" s="32" t="s">
        <v>279</v>
      </c>
      <c r="E344" s="82"/>
      <c r="F344" s="82"/>
      <c r="G344" s="67" t="s">
        <v>222</v>
      </c>
      <c r="H344" s="82"/>
      <c r="I344" s="7">
        <v>80.62</v>
      </c>
      <c r="J344" s="7">
        <v>36.659999999999997</v>
      </c>
      <c r="K344" s="7" t="s">
        <v>294</v>
      </c>
      <c r="L344" s="20"/>
      <c r="M344" s="18"/>
      <c r="N344" s="18"/>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row>
    <row r="345" spans="1:82" s="15" customFormat="1" ht="18" customHeight="1" x14ac:dyDescent="0.25">
      <c r="A345" s="75"/>
      <c r="B345" s="80"/>
      <c r="C345" s="81"/>
      <c r="D345" s="32" t="s">
        <v>280</v>
      </c>
      <c r="E345" s="82"/>
      <c r="F345" s="82"/>
      <c r="G345" s="68"/>
      <c r="H345" s="82"/>
      <c r="I345" s="7">
        <v>83.28</v>
      </c>
      <c r="J345" s="7">
        <v>37.909999999999997</v>
      </c>
      <c r="K345" s="7" t="s">
        <v>294</v>
      </c>
      <c r="L345" s="20"/>
      <c r="M345" s="18"/>
      <c r="N345" s="18"/>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row>
    <row r="346" spans="1:82" s="15" customFormat="1" ht="16.5" customHeight="1" x14ac:dyDescent="0.25">
      <c r="A346" s="75"/>
      <c r="B346" s="80"/>
      <c r="C346" s="81"/>
      <c r="D346" s="32" t="s">
        <v>279</v>
      </c>
      <c r="E346" s="82"/>
      <c r="F346" s="82"/>
      <c r="G346" s="67" t="s">
        <v>223</v>
      </c>
      <c r="H346" s="82"/>
      <c r="I346" s="7">
        <v>80.62</v>
      </c>
      <c r="J346" s="7">
        <v>38.44</v>
      </c>
      <c r="K346" s="7" t="s">
        <v>294</v>
      </c>
      <c r="L346" s="20"/>
      <c r="M346" s="18"/>
      <c r="N346" s="18"/>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row>
    <row r="347" spans="1:82" s="15" customFormat="1" ht="22.5" x14ac:dyDescent="0.25">
      <c r="A347" s="75"/>
      <c r="B347" s="80"/>
      <c r="C347" s="81"/>
      <c r="D347" s="32" t="s">
        <v>280</v>
      </c>
      <c r="E347" s="82"/>
      <c r="F347" s="82"/>
      <c r="G347" s="68"/>
      <c r="H347" s="82"/>
      <c r="I347" s="7">
        <v>83.28</v>
      </c>
      <c r="J347" s="7">
        <v>39.75</v>
      </c>
      <c r="K347" s="7" t="s">
        <v>294</v>
      </c>
      <c r="L347" s="20"/>
      <c r="M347" s="18"/>
      <c r="N347" s="18"/>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row>
    <row r="348" spans="1:82" s="15" customFormat="1" ht="22.5" x14ac:dyDescent="0.25">
      <c r="A348" s="75"/>
      <c r="B348" s="80"/>
      <c r="C348" s="81"/>
      <c r="D348" s="32" t="s">
        <v>279</v>
      </c>
      <c r="E348" s="82"/>
      <c r="F348" s="82"/>
      <c r="G348" s="67" t="s">
        <v>224</v>
      </c>
      <c r="H348" s="82"/>
      <c r="I348" s="7">
        <v>80.62</v>
      </c>
      <c r="J348" s="7">
        <v>36.94</v>
      </c>
      <c r="K348" s="7" t="s">
        <v>294</v>
      </c>
      <c r="L348" s="20"/>
      <c r="M348" s="18"/>
      <c r="N348" s="18"/>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row>
    <row r="349" spans="1:82" s="15" customFormat="1" ht="22.5" x14ac:dyDescent="0.25">
      <c r="A349" s="76"/>
      <c r="B349" s="70"/>
      <c r="C349" s="72"/>
      <c r="D349" s="32" t="s">
        <v>280</v>
      </c>
      <c r="E349" s="68"/>
      <c r="F349" s="68"/>
      <c r="G349" s="68"/>
      <c r="H349" s="68"/>
      <c r="I349" s="7">
        <v>83.28</v>
      </c>
      <c r="J349" s="7">
        <v>38.200000000000003</v>
      </c>
      <c r="K349" s="7" t="s">
        <v>294</v>
      </c>
      <c r="L349" s="20"/>
      <c r="M349" s="18"/>
      <c r="N349" s="18"/>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row>
    <row r="350" spans="1:82" x14ac:dyDescent="0.25">
      <c r="A350" s="98" t="s">
        <v>286</v>
      </c>
      <c r="B350" s="99"/>
      <c r="C350" s="99"/>
      <c r="D350" s="99"/>
      <c r="E350" s="99"/>
      <c r="F350" s="99"/>
      <c r="G350" s="99"/>
      <c r="H350" s="99"/>
      <c r="I350" s="99"/>
      <c r="J350" s="99"/>
      <c r="K350" s="100"/>
      <c r="L350" s="14"/>
      <c r="M350" s="14"/>
      <c r="N350" s="14"/>
      <c r="O350" s="14"/>
      <c r="P350" s="14"/>
      <c r="Q350" s="14"/>
      <c r="R350" s="14"/>
      <c r="S350" s="14"/>
      <c r="T350" s="14"/>
      <c r="U350" s="14"/>
      <c r="V350" s="14"/>
      <c r="W350" s="14"/>
      <c r="X350" s="14"/>
    </row>
    <row r="351" spans="1:82" ht="32.25" customHeight="1" x14ac:dyDescent="0.25">
      <c r="A351" s="84">
        <f>A342+1</f>
        <v>1</v>
      </c>
      <c r="B351" s="69" t="s">
        <v>321</v>
      </c>
      <c r="C351" s="71" t="s">
        <v>503</v>
      </c>
      <c r="D351" s="32" t="s">
        <v>279</v>
      </c>
      <c r="E351" s="104" t="s">
        <v>135</v>
      </c>
      <c r="F351" s="104" t="s">
        <v>132</v>
      </c>
      <c r="G351" s="104" t="s">
        <v>136</v>
      </c>
      <c r="H351" s="104" t="s">
        <v>193</v>
      </c>
      <c r="I351" s="37">
        <v>26.4</v>
      </c>
      <c r="J351" s="37">
        <v>21.54</v>
      </c>
      <c r="K351" s="38">
        <v>25.42</v>
      </c>
    </row>
    <row r="352" spans="1:82" ht="28.5" customHeight="1" x14ac:dyDescent="0.25">
      <c r="A352" s="86"/>
      <c r="B352" s="70"/>
      <c r="C352" s="72"/>
      <c r="D352" s="32" t="s">
        <v>280</v>
      </c>
      <c r="E352" s="106"/>
      <c r="F352" s="106"/>
      <c r="G352" s="106"/>
      <c r="H352" s="106"/>
      <c r="I352" s="37">
        <v>26.86</v>
      </c>
      <c r="J352" s="37">
        <v>22.34</v>
      </c>
      <c r="K352" s="38">
        <v>26.36</v>
      </c>
    </row>
    <row r="353" spans="1:11" ht="23.25" customHeight="1" x14ac:dyDescent="0.25">
      <c r="A353" s="84">
        <f>A351+1</f>
        <v>2</v>
      </c>
      <c r="B353" s="69" t="s">
        <v>305</v>
      </c>
      <c r="C353" s="71" t="s">
        <v>504</v>
      </c>
      <c r="D353" s="32" t="s">
        <v>279</v>
      </c>
      <c r="E353" s="104" t="s">
        <v>137</v>
      </c>
      <c r="F353" s="104" t="s">
        <v>132</v>
      </c>
      <c r="G353" s="104" t="s">
        <v>505</v>
      </c>
      <c r="H353" s="104" t="s">
        <v>192</v>
      </c>
      <c r="I353" s="37">
        <v>18.88</v>
      </c>
      <c r="J353" s="37">
        <v>18.88</v>
      </c>
      <c r="K353" s="38">
        <v>22.28</v>
      </c>
    </row>
    <row r="354" spans="1:11" ht="22.5" customHeight="1" x14ac:dyDescent="0.25">
      <c r="A354" s="86"/>
      <c r="B354" s="70"/>
      <c r="C354" s="72"/>
      <c r="D354" s="32" t="s">
        <v>280</v>
      </c>
      <c r="E354" s="105"/>
      <c r="F354" s="105"/>
      <c r="G354" s="106"/>
      <c r="H354" s="106"/>
      <c r="I354" s="37">
        <v>19.57</v>
      </c>
      <c r="J354" s="37">
        <v>19.52</v>
      </c>
      <c r="K354" s="38">
        <v>23.03</v>
      </c>
    </row>
    <row r="355" spans="1:11" ht="26.25" customHeight="1" x14ac:dyDescent="0.25">
      <c r="A355" s="84">
        <f>A353+1</f>
        <v>3</v>
      </c>
      <c r="B355" s="101" t="s">
        <v>311</v>
      </c>
      <c r="C355" s="104" t="s">
        <v>514</v>
      </c>
      <c r="D355" s="32" t="s">
        <v>279</v>
      </c>
      <c r="E355" s="104" t="s">
        <v>277</v>
      </c>
      <c r="F355" s="104" t="s">
        <v>132</v>
      </c>
      <c r="G355" s="104" t="s">
        <v>140</v>
      </c>
      <c r="H355" s="104" t="s">
        <v>193</v>
      </c>
      <c r="I355" s="37">
        <v>29.02</v>
      </c>
      <c r="J355" s="37">
        <v>13.67</v>
      </c>
      <c r="K355" s="37">
        <v>16.13</v>
      </c>
    </row>
    <row r="356" spans="1:11" ht="15.75" customHeight="1" x14ac:dyDescent="0.25">
      <c r="A356" s="86"/>
      <c r="B356" s="103"/>
      <c r="C356" s="106"/>
      <c r="D356" s="32" t="s">
        <v>280</v>
      </c>
      <c r="E356" s="106"/>
      <c r="F356" s="106"/>
      <c r="G356" s="106"/>
      <c r="H356" s="106"/>
      <c r="I356" s="37">
        <v>29.61</v>
      </c>
      <c r="J356" s="37">
        <v>14.13</v>
      </c>
      <c r="K356" s="37">
        <v>16.670000000000002</v>
      </c>
    </row>
    <row r="357" spans="1:11" ht="15" customHeight="1" x14ac:dyDescent="0.25">
      <c r="A357" s="84">
        <f>A355+1</f>
        <v>4</v>
      </c>
      <c r="B357" s="69" t="s">
        <v>305</v>
      </c>
      <c r="C357" s="71" t="s">
        <v>506</v>
      </c>
      <c r="D357" s="32" t="s">
        <v>279</v>
      </c>
      <c r="E357" s="104" t="s">
        <v>141</v>
      </c>
      <c r="F357" s="104" t="s">
        <v>132</v>
      </c>
      <c r="G357" s="104" t="s">
        <v>142</v>
      </c>
      <c r="H357" s="104" t="s">
        <v>193</v>
      </c>
      <c r="I357" s="37">
        <v>32.44</v>
      </c>
      <c r="J357" s="37">
        <v>29.2</v>
      </c>
      <c r="K357" s="7" t="s">
        <v>294</v>
      </c>
    </row>
    <row r="358" spans="1:11" ht="15.6" customHeight="1" x14ac:dyDescent="0.25">
      <c r="A358" s="86"/>
      <c r="B358" s="80"/>
      <c r="C358" s="81"/>
      <c r="D358" s="32" t="s">
        <v>280</v>
      </c>
      <c r="E358" s="105"/>
      <c r="F358" s="105"/>
      <c r="G358" s="106"/>
      <c r="H358" s="106"/>
      <c r="I358" s="37">
        <v>33.69</v>
      </c>
      <c r="J358" s="37">
        <v>30.22</v>
      </c>
      <c r="K358" s="7" t="s">
        <v>294</v>
      </c>
    </row>
    <row r="359" spans="1:11" ht="22.5" x14ac:dyDescent="0.25">
      <c r="A359" s="84">
        <f>A357+1</f>
        <v>5</v>
      </c>
      <c r="B359" s="80"/>
      <c r="C359" s="81"/>
      <c r="D359" s="32" t="s">
        <v>279</v>
      </c>
      <c r="E359" s="105"/>
      <c r="F359" s="105"/>
      <c r="G359" s="104" t="s">
        <v>143</v>
      </c>
      <c r="H359" s="104" t="s">
        <v>193</v>
      </c>
      <c r="I359" s="37">
        <v>32.44</v>
      </c>
      <c r="J359" s="37">
        <v>29.2</v>
      </c>
      <c r="K359" s="7" t="s">
        <v>294</v>
      </c>
    </row>
    <row r="360" spans="1:11" ht="22.5" x14ac:dyDescent="0.25">
      <c r="A360" s="85"/>
      <c r="B360" s="80"/>
      <c r="C360" s="81"/>
      <c r="D360" s="32" t="s">
        <v>280</v>
      </c>
      <c r="E360" s="105"/>
      <c r="F360" s="105"/>
      <c r="G360" s="106"/>
      <c r="H360" s="106"/>
      <c r="I360" s="37">
        <v>33.69</v>
      </c>
      <c r="J360" s="37">
        <v>30.22</v>
      </c>
      <c r="K360" s="7" t="s">
        <v>294</v>
      </c>
    </row>
    <row r="361" spans="1:11" ht="22.5" x14ac:dyDescent="0.25">
      <c r="A361" s="85"/>
      <c r="B361" s="80"/>
      <c r="C361" s="81"/>
      <c r="D361" s="32" t="s">
        <v>279</v>
      </c>
      <c r="E361" s="105"/>
      <c r="F361" s="105"/>
      <c r="G361" s="104" t="s">
        <v>144</v>
      </c>
      <c r="H361" s="104" t="s">
        <v>193</v>
      </c>
      <c r="I361" s="37">
        <v>43.8</v>
      </c>
      <c r="J361" s="37">
        <v>25.69</v>
      </c>
      <c r="K361" s="7" t="s">
        <v>294</v>
      </c>
    </row>
    <row r="362" spans="1:11" ht="22.5" x14ac:dyDescent="0.25">
      <c r="A362" s="85"/>
      <c r="B362" s="80"/>
      <c r="C362" s="81"/>
      <c r="D362" s="32" t="s">
        <v>280</v>
      </c>
      <c r="E362" s="105"/>
      <c r="F362" s="105"/>
      <c r="G362" s="106"/>
      <c r="H362" s="106"/>
      <c r="I362" s="37">
        <v>45.54</v>
      </c>
      <c r="J362" s="37">
        <v>26.59</v>
      </c>
      <c r="K362" s="7" t="s">
        <v>294</v>
      </c>
    </row>
    <row r="363" spans="1:11" ht="22.5" x14ac:dyDescent="0.25">
      <c r="A363" s="85"/>
      <c r="B363" s="80"/>
      <c r="C363" s="81"/>
      <c r="D363" s="32" t="s">
        <v>279</v>
      </c>
      <c r="E363" s="105"/>
      <c r="F363" s="105"/>
      <c r="G363" s="104" t="s">
        <v>145</v>
      </c>
      <c r="H363" s="104" t="s">
        <v>193</v>
      </c>
      <c r="I363" s="37">
        <v>43.8</v>
      </c>
      <c r="J363" s="37">
        <v>29.6</v>
      </c>
      <c r="K363" s="7" t="s">
        <v>294</v>
      </c>
    </row>
    <row r="364" spans="1:11" ht="22.5" x14ac:dyDescent="0.25">
      <c r="A364" s="85"/>
      <c r="B364" s="80"/>
      <c r="C364" s="81"/>
      <c r="D364" s="32" t="s">
        <v>280</v>
      </c>
      <c r="E364" s="105"/>
      <c r="F364" s="105"/>
      <c r="G364" s="106"/>
      <c r="H364" s="106"/>
      <c r="I364" s="37">
        <v>45.54</v>
      </c>
      <c r="J364" s="37">
        <v>30.64</v>
      </c>
      <c r="K364" s="7" t="s">
        <v>294</v>
      </c>
    </row>
    <row r="365" spans="1:11" ht="22.5" x14ac:dyDescent="0.25">
      <c r="A365" s="85"/>
      <c r="B365" s="80"/>
      <c r="C365" s="81"/>
      <c r="D365" s="32" t="s">
        <v>279</v>
      </c>
      <c r="E365" s="105"/>
      <c r="F365" s="105"/>
      <c r="G365" s="104" t="s">
        <v>136</v>
      </c>
      <c r="H365" s="104" t="s">
        <v>525</v>
      </c>
      <c r="I365" s="37">
        <v>40.47</v>
      </c>
      <c r="J365" s="7" t="s">
        <v>294</v>
      </c>
      <c r="K365" s="7" t="s">
        <v>294</v>
      </c>
    </row>
    <row r="366" spans="1:11" ht="22.5" x14ac:dyDescent="0.25">
      <c r="A366" s="85"/>
      <c r="B366" s="70"/>
      <c r="C366" s="72"/>
      <c r="D366" s="32" t="s">
        <v>280</v>
      </c>
      <c r="E366" s="106"/>
      <c r="F366" s="106"/>
      <c r="G366" s="106"/>
      <c r="H366" s="106"/>
      <c r="I366" s="37">
        <v>40.47</v>
      </c>
      <c r="J366" s="7" t="s">
        <v>294</v>
      </c>
      <c r="K366" s="7" t="s">
        <v>294</v>
      </c>
    </row>
    <row r="367" spans="1:11" ht="13.9" customHeight="1" x14ac:dyDescent="0.25">
      <c r="A367" s="85"/>
      <c r="B367" s="94" t="s">
        <v>321</v>
      </c>
      <c r="C367" s="95" t="s">
        <v>507</v>
      </c>
      <c r="D367" s="32" t="s">
        <v>279</v>
      </c>
      <c r="E367" s="104" t="s">
        <v>134</v>
      </c>
      <c r="F367" s="104" t="s">
        <v>132</v>
      </c>
      <c r="G367" s="104" t="s">
        <v>133</v>
      </c>
      <c r="H367" s="104" t="s">
        <v>193</v>
      </c>
      <c r="I367" s="37">
        <v>49.2</v>
      </c>
      <c r="J367" s="37">
        <v>24.46</v>
      </c>
      <c r="K367" s="7" t="s">
        <v>294</v>
      </c>
    </row>
    <row r="368" spans="1:11" ht="22.5" x14ac:dyDescent="0.25">
      <c r="A368" s="86"/>
      <c r="B368" s="94"/>
      <c r="C368" s="95"/>
      <c r="D368" s="32" t="s">
        <v>280</v>
      </c>
      <c r="E368" s="105"/>
      <c r="F368" s="105"/>
      <c r="G368" s="106"/>
      <c r="H368" s="106"/>
      <c r="I368" s="37">
        <v>49.2</v>
      </c>
      <c r="J368" s="37">
        <v>25.37</v>
      </c>
      <c r="K368" s="7" t="s">
        <v>294</v>
      </c>
    </row>
    <row r="369" spans="1:11" ht="22.5" x14ac:dyDescent="0.25">
      <c r="A369" s="84">
        <f>A359+1</f>
        <v>6</v>
      </c>
      <c r="B369" s="69" t="s">
        <v>508</v>
      </c>
      <c r="C369" s="71" t="s">
        <v>509</v>
      </c>
      <c r="D369" s="32" t="s">
        <v>279</v>
      </c>
      <c r="E369" s="105"/>
      <c r="F369" s="105"/>
      <c r="G369" s="104" t="s">
        <v>147</v>
      </c>
      <c r="H369" s="105" t="s">
        <v>192</v>
      </c>
      <c r="I369" s="37">
        <v>41.23</v>
      </c>
      <c r="J369" s="37">
        <v>24.32</v>
      </c>
      <c r="K369" s="7" t="s">
        <v>294</v>
      </c>
    </row>
    <row r="370" spans="1:11" ht="22.5" x14ac:dyDescent="0.25">
      <c r="A370" s="86"/>
      <c r="B370" s="70"/>
      <c r="C370" s="72"/>
      <c r="D370" s="32" t="s">
        <v>280</v>
      </c>
      <c r="E370" s="106"/>
      <c r="F370" s="106"/>
      <c r="G370" s="106"/>
      <c r="H370" s="106"/>
      <c r="I370" s="37">
        <v>41.23</v>
      </c>
      <c r="J370" s="37">
        <v>25.22</v>
      </c>
      <c r="K370" s="7" t="s">
        <v>294</v>
      </c>
    </row>
    <row r="371" spans="1:11" ht="36.75" customHeight="1" x14ac:dyDescent="0.25">
      <c r="A371" s="84">
        <f>A369+1</f>
        <v>7</v>
      </c>
      <c r="B371" s="101">
        <v>42723</v>
      </c>
      <c r="C371" s="104" t="s">
        <v>526</v>
      </c>
      <c r="D371" s="32" t="s">
        <v>279</v>
      </c>
      <c r="E371" s="104" t="s">
        <v>234</v>
      </c>
      <c r="F371" s="104" t="s">
        <v>132</v>
      </c>
      <c r="G371" s="104" t="s">
        <v>225</v>
      </c>
      <c r="H371" s="104" t="s">
        <v>527</v>
      </c>
      <c r="I371" s="37">
        <v>107.43</v>
      </c>
      <c r="J371" s="37">
        <v>18.88</v>
      </c>
      <c r="K371" s="38">
        <v>22.28</v>
      </c>
    </row>
    <row r="372" spans="1:11" ht="30" customHeight="1" x14ac:dyDescent="0.25">
      <c r="A372" s="86"/>
      <c r="B372" s="102"/>
      <c r="C372" s="105"/>
      <c r="D372" s="32" t="s">
        <v>280</v>
      </c>
      <c r="E372" s="105"/>
      <c r="F372" s="105"/>
      <c r="G372" s="105"/>
      <c r="H372" s="105"/>
      <c r="I372" s="37">
        <v>109</v>
      </c>
      <c r="J372" s="37">
        <v>19.52</v>
      </c>
      <c r="K372" s="38">
        <v>23.03</v>
      </c>
    </row>
    <row r="373" spans="1:11" ht="23.25" customHeight="1" x14ac:dyDescent="0.25">
      <c r="A373" s="84">
        <f>A371+1</f>
        <v>8</v>
      </c>
      <c r="B373" s="102"/>
      <c r="C373" s="105"/>
      <c r="D373" s="32" t="s">
        <v>279</v>
      </c>
      <c r="E373" s="105"/>
      <c r="F373" s="105"/>
      <c r="G373" s="107" t="s">
        <v>136</v>
      </c>
      <c r="H373" s="104" t="s">
        <v>527</v>
      </c>
      <c r="I373" s="37">
        <v>107.43</v>
      </c>
      <c r="J373" s="37">
        <v>20.5</v>
      </c>
      <c r="K373" s="38">
        <v>24.19</v>
      </c>
    </row>
    <row r="374" spans="1:11" ht="30" customHeight="1" x14ac:dyDescent="0.25">
      <c r="A374" s="85"/>
      <c r="B374" s="103"/>
      <c r="C374" s="106"/>
      <c r="D374" s="32" t="s">
        <v>280</v>
      </c>
      <c r="E374" s="106"/>
      <c r="F374" s="106"/>
      <c r="G374" s="107"/>
      <c r="H374" s="105"/>
      <c r="I374" s="37">
        <v>109</v>
      </c>
      <c r="J374" s="37">
        <v>21.2</v>
      </c>
      <c r="K374" s="38">
        <v>25.02</v>
      </c>
    </row>
    <row r="375" spans="1:11" ht="22.5" x14ac:dyDescent="0.25">
      <c r="A375" s="85"/>
      <c r="B375" s="69">
        <v>42723</v>
      </c>
      <c r="C375" s="71" t="s">
        <v>510</v>
      </c>
      <c r="D375" s="32" t="s">
        <v>279</v>
      </c>
      <c r="E375" s="104" t="s">
        <v>148</v>
      </c>
      <c r="F375" s="104" t="s">
        <v>132</v>
      </c>
      <c r="G375" s="104" t="s">
        <v>149</v>
      </c>
      <c r="H375" s="104" t="s">
        <v>193</v>
      </c>
      <c r="I375" s="37">
        <v>63.33</v>
      </c>
      <c r="J375" s="37">
        <v>20.5</v>
      </c>
      <c r="K375" s="38">
        <v>24.19</v>
      </c>
    </row>
    <row r="376" spans="1:11" ht="22.5" x14ac:dyDescent="0.25">
      <c r="A376" s="86"/>
      <c r="B376" s="70"/>
      <c r="C376" s="72"/>
      <c r="D376" s="32" t="s">
        <v>280</v>
      </c>
      <c r="E376" s="106"/>
      <c r="F376" s="106"/>
      <c r="G376" s="106"/>
      <c r="H376" s="106"/>
      <c r="I376" s="37">
        <v>64.2</v>
      </c>
      <c r="J376" s="37">
        <v>21.2</v>
      </c>
      <c r="K376" s="38">
        <v>25.02</v>
      </c>
    </row>
    <row r="377" spans="1:11" ht="22.5" x14ac:dyDescent="0.25">
      <c r="A377" s="84">
        <f>A373+1</f>
        <v>9</v>
      </c>
      <c r="B377" s="69">
        <v>42699</v>
      </c>
      <c r="C377" s="71" t="s">
        <v>511</v>
      </c>
      <c r="D377" s="32" t="s">
        <v>279</v>
      </c>
      <c r="E377" s="104" t="s">
        <v>150</v>
      </c>
      <c r="F377" s="104" t="s">
        <v>132</v>
      </c>
      <c r="G377" s="104" t="s">
        <v>151</v>
      </c>
      <c r="H377" s="104" t="s">
        <v>193</v>
      </c>
      <c r="I377" s="37">
        <v>27.07</v>
      </c>
      <c r="J377" s="37">
        <v>25.69</v>
      </c>
      <c r="K377" s="7" t="s">
        <v>294</v>
      </c>
    </row>
    <row r="378" spans="1:11" ht="22.5" x14ac:dyDescent="0.25">
      <c r="A378" s="86"/>
      <c r="B378" s="70"/>
      <c r="C378" s="72"/>
      <c r="D378" s="32" t="s">
        <v>280</v>
      </c>
      <c r="E378" s="106"/>
      <c r="F378" s="106"/>
      <c r="G378" s="106"/>
      <c r="H378" s="106"/>
      <c r="I378" s="37">
        <v>28.18</v>
      </c>
      <c r="J378" s="37">
        <v>26.72</v>
      </c>
      <c r="K378" s="7" t="s">
        <v>294</v>
      </c>
    </row>
    <row r="379" spans="1:11" ht="22.5" x14ac:dyDescent="0.25">
      <c r="A379" s="84">
        <f>A377+1</f>
        <v>10</v>
      </c>
      <c r="B379" s="101">
        <v>42734</v>
      </c>
      <c r="C379" s="104" t="s">
        <v>528</v>
      </c>
      <c r="D379" s="32" t="s">
        <v>279</v>
      </c>
      <c r="E379" s="104" t="s">
        <v>529</v>
      </c>
      <c r="F379" s="104" t="s">
        <v>132</v>
      </c>
      <c r="G379" s="104" t="s">
        <v>155</v>
      </c>
      <c r="H379" s="104" t="s">
        <v>193</v>
      </c>
      <c r="I379" s="37">
        <v>77.47</v>
      </c>
      <c r="J379" s="37">
        <v>22.84</v>
      </c>
      <c r="K379" s="7" t="s">
        <v>294</v>
      </c>
    </row>
    <row r="380" spans="1:11" ht="22.5" x14ac:dyDescent="0.25">
      <c r="A380" s="86"/>
      <c r="B380" s="103"/>
      <c r="C380" s="106"/>
      <c r="D380" s="32" t="s">
        <v>280</v>
      </c>
      <c r="E380" s="106"/>
      <c r="F380" s="106"/>
      <c r="G380" s="106"/>
      <c r="H380" s="106"/>
      <c r="I380" s="37">
        <v>77.47</v>
      </c>
      <c r="J380" s="37">
        <v>23.62</v>
      </c>
      <c r="K380" s="7" t="s">
        <v>294</v>
      </c>
    </row>
    <row r="381" spans="1:11" ht="22.5" x14ac:dyDescent="0.25">
      <c r="A381" s="84">
        <f>A379+1</f>
        <v>11</v>
      </c>
      <c r="B381" s="69">
        <v>42699</v>
      </c>
      <c r="C381" s="71" t="s">
        <v>512</v>
      </c>
      <c r="D381" s="32" t="s">
        <v>279</v>
      </c>
      <c r="E381" s="104" t="s">
        <v>152</v>
      </c>
      <c r="F381" s="104" t="s">
        <v>132</v>
      </c>
      <c r="G381" s="104" t="s">
        <v>153</v>
      </c>
      <c r="H381" s="104" t="s">
        <v>192</v>
      </c>
      <c r="I381" s="37">
        <v>27.59</v>
      </c>
      <c r="J381" s="37">
        <v>23.09</v>
      </c>
      <c r="K381" s="7" t="s">
        <v>294</v>
      </c>
    </row>
    <row r="382" spans="1:11" ht="22.5" x14ac:dyDescent="0.25">
      <c r="A382" s="86"/>
      <c r="B382" s="70"/>
      <c r="C382" s="72"/>
      <c r="D382" s="32" t="s">
        <v>280</v>
      </c>
      <c r="E382" s="106"/>
      <c r="F382" s="106"/>
      <c r="G382" s="106"/>
      <c r="H382" s="106"/>
      <c r="I382" s="37">
        <v>28.5</v>
      </c>
      <c r="J382" s="37">
        <v>24.01</v>
      </c>
      <c r="K382" s="7" t="s">
        <v>294</v>
      </c>
    </row>
    <row r="383" spans="1:11" ht="13.9" customHeight="1" x14ac:dyDescent="0.25">
      <c r="A383" s="84">
        <f>A381+1</f>
        <v>12</v>
      </c>
      <c r="B383" s="69">
        <v>42727</v>
      </c>
      <c r="C383" s="71" t="s">
        <v>530</v>
      </c>
      <c r="D383" s="32" t="s">
        <v>279</v>
      </c>
      <c r="E383" s="104" t="s">
        <v>531</v>
      </c>
      <c r="F383" s="104" t="s">
        <v>132</v>
      </c>
      <c r="G383" s="104" t="s">
        <v>532</v>
      </c>
      <c r="H383" s="104" t="s">
        <v>193</v>
      </c>
      <c r="I383" s="37">
        <v>139.15</v>
      </c>
      <c r="J383" s="37">
        <v>20.5</v>
      </c>
      <c r="K383" s="37">
        <v>24.19</v>
      </c>
    </row>
    <row r="384" spans="1:11" ht="22.5" x14ac:dyDescent="0.25">
      <c r="A384" s="86"/>
      <c r="B384" s="70"/>
      <c r="C384" s="72"/>
      <c r="D384" s="32" t="s">
        <v>280</v>
      </c>
      <c r="E384" s="106"/>
      <c r="F384" s="106"/>
      <c r="G384" s="106"/>
      <c r="H384" s="106"/>
      <c r="I384" s="37">
        <v>139.15</v>
      </c>
      <c r="J384" s="37">
        <v>21.2</v>
      </c>
      <c r="K384" s="37">
        <v>25.02</v>
      </c>
    </row>
    <row r="385" spans="1:24" ht="15" customHeight="1" x14ac:dyDescent="0.25">
      <c r="A385" s="84">
        <f>A383+1</f>
        <v>13</v>
      </c>
      <c r="B385" s="69" t="s">
        <v>311</v>
      </c>
      <c r="C385" s="71" t="s">
        <v>513</v>
      </c>
      <c r="D385" s="32" t="s">
        <v>279</v>
      </c>
      <c r="E385" s="104" t="s">
        <v>154</v>
      </c>
      <c r="F385" s="104" t="s">
        <v>132</v>
      </c>
      <c r="G385" s="104" t="s">
        <v>155</v>
      </c>
      <c r="H385" s="104" t="s">
        <v>192</v>
      </c>
      <c r="I385" s="37">
        <v>22.84</v>
      </c>
      <c r="J385" s="7" t="s">
        <v>294</v>
      </c>
      <c r="K385" s="7" t="s">
        <v>294</v>
      </c>
    </row>
    <row r="386" spans="1:24" ht="16.149999999999999" customHeight="1" x14ac:dyDescent="0.25">
      <c r="A386" s="86"/>
      <c r="B386" s="70"/>
      <c r="C386" s="72"/>
      <c r="D386" s="32" t="s">
        <v>280</v>
      </c>
      <c r="E386" s="106"/>
      <c r="F386" s="106"/>
      <c r="G386" s="106"/>
      <c r="H386" s="106"/>
      <c r="I386" s="37">
        <v>23.62</v>
      </c>
      <c r="J386" s="7" t="s">
        <v>294</v>
      </c>
      <c r="K386" s="7" t="s">
        <v>294</v>
      </c>
    </row>
    <row r="387" spans="1:24" ht="19.899999999999999" customHeight="1" x14ac:dyDescent="0.25">
      <c r="A387" s="84">
        <f>A385+1</f>
        <v>14</v>
      </c>
      <c r="B387" s="69" t="s">
        <v>311</v>
      </c>
      <c r="C387" s="71" t="s">
        <v>502</v>
      </c>
      <c r="D387" s="32" t="s">
        <v>279</v>
      </c>
      <c r="E387" s="104" t="s">
        <v>243</v>
      </c>
      <c r="F387" s="104" t="s">
        <v>132</v>
      </c>
      <c r="G387" s="104" t="s">
        <v>146</v>
      </c>
      <c r="H387" s="104" t="s">
        <v>193</v>
      </c>
      <c r="I387" s="37">
        <v>29.1</v>
      </c>
      <c r="J387" s="37">
        <v>21.71</v>
      </c>
      <c r="K387" s="37">
        <v>25.62</v>
      </c>
      <c r="L387" s="17"/>
    </row>
    <row r="388" spans="1:24" ht="25.9" customHeight="1" x14ac:dyDescent="0.25">
      <c r="A388" s="86"/>
      <c r="B388" s="70"/>
      <c r="C388" s="72"/>
      <c r="D388" s="32" t="s">
        <v>280</v>
      </c>
      <c r="E388" s="106"/>
      <c r="F388" s="106"/>
      <c r="G388" s="106"/>
      <c r="H388" s="106"/>
      <c r="I388" s="37">
        <v>29.1</v>
      </c>
      <c r="J388" s="37">
        <v>22.45</v>
      </c>
      <c r="K388" s="37">
        <v>26.49</v>
      </c>
      <c r="L388" s="17"/>
    </row>
    <row r="389" spans="1:24" x14ac:dyDescent="0.25">
      <c r="A389" s="98" t="s">
        <v>395</v>
      </c>
      <c r="B389" s="99"/>
      <c r="C389" s="99"/>
      <c r="D389" s="99"/>
      <c r="E389" s="99"/>
      <c r="F389" s="99"/>
      <c r="G389" s="99"/>
      <c r="H389" s="99"/>
      <c r="I389" s="99"/>
      <c r="J389" s="99"/>
      <c r="K389" s="100"/>
      <c r="L389" s="14"/>
      <c r="M389" s="14"/>
      <c r="N389" s="14"/>
      <c r="O389" s="14"/>
      <c r="P389" s="14"/>
      <c r="Q389" s="14"/>
      <c r="R389" s="14"/>
      <c r="S389" s="14"/>
      <c r="T389" s="14"/>
      <c r="U389" s="14"/>
      <c r="V389" s="14"/>
      <c r="W389" s="14"/>
      <c r="X389" s="14"/>
    </row>
    <row r="390" spans="1:24" ht="21" customHeight="1" x14ac:dyDescent="0.25">
      <c r="A390" s="84">
        <f>A387+1</f>
        <v>15</v>
      </c>
      <c r="B390" s="69" t="s">
        <v>305</v>
      </c>
      <c r="C390" s="71" t="s">
        <v>495</v>
      </c>
      <c r="D390" s="32" t="s">
        <v>279</v>
      </c>
      <c r="E390" s="67" t="s">
        <v>242</v>
      </c>
      <c r="F390" s="67" t="s">
        <v>156</v>
      </c>
      <c r="G390" s="67" t="s">
        <v>226</v>
      </c>
      <c r="H390" s="67" t="s">
        <v>192</v>
      </c>
      <c r="I390" s="7">
        <v>44.12</v>
      </c>
      <c r="J390" s="7">
        <v>30.79</v>
      </c>
      <c r="K390" s="7" t="s">
        <v>294</v>
      </c>
    </row>
    <row r="391" spans="1:24" ht="19.149999999999999" customHeight="1" x14ac:dyDescent="0.25">
      <c r="A391" s="86"/>
      <c r="B391" s="80"/>
      <c r="C391" s="81"/>
      <c r="D391" s="32" t="s">
        <v>280</v>
      </c>
      <c r="E391" s="68"/>
      <c r="F391" s="68"/>
      <c r="G391" s="68"/>
      <c r="H391" s="68"/>
      <c r="I391" s="7">
        <v>44.12</v>
      </c>
      <c r="J391" s="7">
        <v>31.87</v>
      </c>
      <c r="K391" s="7" t="s">
        <v>294</v>
      </c>
    </row>
    <row r="392" spans="1:24" ht="30" customHeight="1" x14ac:dyDescent="0.25">
      <c r="A392" s="84">
        <f>A390+1</f>
        <v>16</v>
      </c>
      <c r="B392" s="69" t="s">
        <v>305</v>
      </c>
      <c r="C392" s="71" t="s">
        <v>515</v>
      </c>
      <c r="D392" s="32" t="s">
        <v>279</v>
      </c>
      <c r="E392" s="67" t="s">
        <v>241</v>
      </c>
      <c r="F392" s="67" t="s">
        <v>156</v>
      </c>
      <c r="G392" s="67" t="s">
        <v>158</v>
      </c>
      <c r="H392" s="67" t="s">
        <v>193</v>
      </c>
      <c r="I392" s="7">
        <v>37.32</v>
      </c>
      <c r="J392" s="7">
        <v>20.97</v>
      </c>
      <c r="K392" s="7" t="s">
        <v>294</v>
      </c>
    </row>
    <row r="393" spans="1:24" ht="31.9" customHeight="1" x14ac:dyDescent="0.25">
      <c r="A393" s="86"/>
      <c r="B393" s="70"/>
      <c r="C393" s="72"/>
      <c r="D393" s="32" t="s">
        <v>280</v>
      </c>
      <c r="E393" s="68"/>
      <c r="F393" s="68"/>
      <c r="G393" s="68"/>
      <c r="H393" s="68"/>
      <c r="I393" s="7">
        <v>38.340000000000003</v>
      </c>
      <c r="J393" s="7">
        <v>21.7</v>
      </c>
      <c r="K393" s="7" t="s">
        <v>294</v>
      </c>
    </row>
    <row r="394" spans="1:24" ht="22.5" x14ac:dyDescent="0.25">
      <c r="A394" s="84">
        <f>A392+1</f>
        <v>17</v>
      </c>
      <c r="B394" s="69" t="s">
        <v>321</v>
      </c>
      <c r="C394" s="71" t="s">
        <v>516</v>
      </c>
      <c r="D394" s="26" t="s">
        <v>279</v>
      </c>
      <c r="E394" s="67" t="s">
        <v>517</v>
      </c>
      <c r="F394" s="77" t="s">
        <v>156</v>
      </c>
      <c r="G394" s="67" t="s">
        <v>159</v>
      </c>
      <c r="H394" s="69" t="s">
        <v>193</v>
      </c>
      <c r="I394" s="7">
        <v>109.77</v>
      </c>
      <c r="J394" s="7">
        <v>26.27</v>
      </c>
      <c r="K394" s="10">
        <v>31</v>
      </c>
    </row>
    <row r="395" spans="1:24" ht="22.5" x14ac:dyDescent="0.25">
      <c r="A395" s="86"/>
      <c r="B395" s="70"/>
      <c r="C395" s="72"/>
      <c r="D395" s="25" t="s">
        <v>280</v>
      </c>
      <c r="E395" s="68"/>
      <c r="F395" s="78"/>
      <c r="G395" s="68"/>
      <c r="H395" s="79"/>
      <c r="I395" s="7">
        <v>109.77</v>
      </c>
      <c r="J395" s="7">
        <v>27.23</v>
      </c>
      <c r="K395" s="10">
        <v>32.130000000000003</v>
      </c>
    </row>
    <row r="396" spans="1:24" x14ac:dyDescent="0.25">
      <c r="A396" s="84">
        <f>A394+1</f>
        <v>18</v>
      </c>
      <c r="B396" s="69" t="s">
        <v>311</v>
      </c>
      <c r="C396" s="71" t="s">
        <v>518</v>
      </c>
      <c r="D396" s="69" t="s">
        <v>582</v>
      </c>
      <c r="E396" s="67" t="s">
        <v>160</v>
      </c>
      <c r="F396" s="67" t="s">
        <v>156</v>
      </c>
      <c r="G396" s="67" t="s">
        <v>157</v>
      </c>
      <c r="H396" s="67" t="s">
        <v>193</v>
      </c>
      <c r="I396" s="108">
        <v>31.77</v>
      </c>
      <c r="J396" s="108">
        <v>26.27</v>
      </c>
      <c r="K396" s="108">
        <v>31</v>
      </c>
    </row>
    <row r="397" spans="1:24" ht="7.15" customHeight="1" x14ac:dyDescent="0.25">
      <c r="A397" s="86"/>
      <c r="B397" s="80"/>
      <c r="C397" s="81"/>
      <c r="D397" s="70"/>
      <c r="E397" s="82"/>
      <c r="F397" s="82"/>
      <c r="G397" s="68"/>
      <c r="H397" s="68"/>
      <c r="I397" s="109"/>
      <c r="J397" s="109"/>
      <c r="K397" s="109"/>
    </row>
    <row r="398" spans="1:24" x14ac:dyDescent="0.25">
      <c r="A398" s="84">
        <f>A396+1</f>
        <v>19</v>
      </c>
      <c r="B398" s="80"/>
      <c r="C398" s="81"/>
      <c r="D398" s="69" t="s">
        <v>582</v>
      </c>
      <c r="E398" s="82"/>
      <c r="F398" s="82"/>
      <c r="G398" s="67" t="s">
        <v>161</v>
      </c>
      <c r="H398" s="67" t="s">
        <v>193</v>
      </c>
      <c r="I398" s="108">
        <v>34.21</v>
      </c>
      <c r="J398" s="108">
        <v>30.02</v>
      </c>
      <c r="K398" s="108">
        <v>35.42</v>
      </c>
    </row>
    <row r="399" spans="1:24" ht="6" customHeight="1" x14ac:dyDescent="0.25">
      <c r="A399" s="85"/>
      <c r="B399" s="70"/>
      <c r="C399" s="72"/>
      <c r="D399" s="70"/>
      <c r="E399" s="68"/>
      <c r="F399" s="68"/>
      <c r="G399" s="68"/>
      <c r="H399" s="68"/>
      <c r="I399" s="109"/>
      <c r="J399" s="109"/>
      <c r="K399" s="109"/>
    </row>
    <row r="400" spans="1:24" ht="20.45" customHeight="1" x14ac:dyDescent="0.25">
      <c r="A400" s="85"/>
      <c r="B400" s="69">
        <v>42788</v>
      </c>
      <c r="C400" s="71" t="s">
        <v>584</v>
      </c>
      <c r="D400" s="46" t="s">
        <v>583</v>
      </c>
      <c r="E400" s="67" t="s">
        <v>586</v>
      </c>
      <c r="F400" s="77" t="s">
        <v>156</v>
      </c>
      <c r="G400" s="67" t="s">
        <v>157</v>
      </c>
      <c r="H400" s="67" t="s">
        <v>193</v>
      </c>
      <c r="I400" s="7">
        <v>31.77</v>
      </c>
      <c r="J400" s="7">
        <v>26.27</v>
      </c>
      <c r="K400" s="10">
        <v>31</v>
      </c>
    </row>
    <row r="401" spans="1:24" ht="16.149999999999999" customHeight="1" x14ac:dyDescent="0.25">
      <c r="A401" s="85"/>
      <c r="B401" s="70"/>
      <c r="C401" s="72"/>
      <c r="D401" s="25" t="s">
        <v>280</v>
      </c>
      <c r="E401" s="68"/>
      <c r="F401" s="78"/>
      <c r="G401" s="68"/>
      <c r="H401" s="68"/>
      <c r="I401" s="7">
        <v>32.71</v>
      </c>
      <c r="J401" s="7">
        <v>27.16</v>
      </c>
      <c r="K401" s="10">
        <v>32.049999999999997</v>
      </c>
    </row>
    <row r="402" spans="1:24" ht="20.45" customHeight="1" x14ac:dyDescent="0.25">
      <c r="A402" s="85"/>
      <c r="B402" s="69">
        <v>42788</v>
      </c>
      <c r="C402" s="71" t="s">
        <v>585</v>
      </c>
      <c r="D402" s="26" t="s">
        <v>583</v>
      </c>
      <c r="E402" s="67" t="s">
        <v>587</v>
      </c>
      <c r="F402" s="77" t="s">
        <v>156</v>
      </c>
      <c r="G402" s="67" t="s">
        <v>161</v>
      </c>
      <c r="H402" s="67" t="s">
        <v>193</v>
      </c>
      <c r="I402" s="7">
        <v>72.89</v>
      </c>
      <c r="J402" s="7">
        <v>30.02</v>
      </c>
      <c r="K402" s="10">
        <v>35.42</v>
      </c>
    </row>
    <row r="403" spans="1:24" ht="18" customHeight="1" x14ac:dyDescent="0.25">
      <c r="A403" s="85"/>
      <c r="B403" s="70"/>
      <c r="C403" s="72"/>
      <c r="D403" s="25" t="s">
        <v>280</v>
      </c>
      <c r="E403" s="68"/>
      <c r="F403" s="78"/>
      <c r="G403" s="68"/>
      <c r="H403" s="68"/>
      <c r="I403" s="7">
        <v>75.44</v>
      </c>
      <c r="J403" s="7">
        <v>31.04</v>
      </c>
      <c r="K403" s="10">
        <v>36.630000000000003</v>
      </c>
    </row>
    <row r="404" spans="1:24" ht="22.5" x14ac:dyDescent="0.25">
      <c r="A404" s="85"/>
      <c r="B404" s="69" t="s">
        <v>305</v>
      </c>
      <c r="C404" s="71" t="s">
        <v>519</v>
      </c>
      <c r="D404" s="32" t="s">
        <v>279</v>
      </c>
      <c r="E404" s="67" t="s">
        <v>236</v>
      </c>
      <c r="F404" s="67" t="s">
        <v>156</v>
      </c>
      <c r="G404" s="67" t="s">
        <v>235</v>
      </c>
      <c r="H404" s="67" t="s">
        <v>193</v>
      </c>
      <c r="I404" s="7">
        <v>70.97</v>
      </c>
      <c r="J404" s="7">
        <v>45.97</v>
      </c>
      <c r="K404" s="7" t="s">
        <v>294</v>
      </c>
    </row>
    <row r="405" spans="1:24" ht="32.450000000000003" customHeight="1" x14ac:dyDescent="0.25">
      <c r="A405" s="86"/>
      <c r="B405" s="70"/>
      <c r="C405" s="72"/>
      <c r="D405" s="32" t="s">
        <v>280</v>
      </c>
      <c r="E405" s="68"/>
      <c r="F405" s="68"/>
      <c r="G405" s="68"/>
      <c r="H405" s="68"/>
      <c r="I405" s="7">
        <v>71.94</v>
      </c>
      <c r="J405" s="7">
        <v>47.58</v>
      </c>
      <c r="K405" s="7" t="s">
        <v>294</v>
      </c>
    </row>
    <row r="406" spans="1:24" x14ac:dyDescent="0.25">
      <c r="A406" s="98" t="s">
        <v>443</v>
      </c>
      <c r="B406" s="99"/>
      <c r="C406" s="99"/>
      <c r="D406" s="99"/>
      <c r="E406" s="99"/>
      <c r="F406" s="99"/>
      <c r="G406" s="99"/>
      <c r="H406" s="99"/>
      <c r="I406" s="99"/>
      <c r="J406" s="99"/>
      <c r="K406" s="100"/>
      <c r="L406" s="14"/>
      <c r="M406" s="14"/>
      <c r="N406" s="14"/>
      <c r="O406" s="14"/>
      <c r="P406" s="14"/>
      <c r="Q406" s="14"/>
      <c r="R406" s="14"/>
      <c r="S406" s="14"/>
      <c r="T406" s="14"/>
      <c r="U406" s="14"/>
      <c r="V406" s="14"/>
      <c r="W406" s="14"/>
      <c r="X406" s="14"/>
    </row>
    <row r="407" spans="1:24" ht="22.5" x14ac:dyDescent="0.25">
      <c r="A407" s="84" t="e">
        <f>#REF!+1</f>
        <v>#REF!</v>
      </c>
      <c r="B407" s="69">
        <v>42706</v>
      </c>
      <c r="C407" s="71" t="s">
        <v>320</v>
      </c>
      <c r="D407" s="32" t="s">
        <v>279</v>
      </c>
      <c r="E407" s="67" t="s">
        <v>162</v>
      </c>
      <c r="F407" s="67" t="s">
        <v>163</v>
      </c>
      <c r="G407" s="67" t="s">
        <v>164</v>
      </c>
      <c r="H407" s="67" t="s">
        <v>193</v>
      </c>
      <c r="I407" s="7">
        <v>31.63</v>
      </c>
      <c r="J407" s="7" t="s">
        <v>294</v>
      </c>
      <c r="K407" s="7" t="s">
        <v>294</v>
      </c>
    </row>
    <row r="408" spans="1:24" ht="21" customHeight="1" x14ac:dyDescent="0.25">
      <c r="A408" s="86"/>
      <c r="B408" s="70"/>
      <c r="C408" s="72"/>
      <c r="D408" s="32" t="s">
        <v>280</v>
      </c>
      <c r="E408" s="68"/>
      <c r="F408" s="68"/>
      <c r="G408" s="68"/>
      <c r="H408" s="68"/>
      <c r="I408" s="7">
        <v>32.86</v>
      </c>
      <c r="J408" s="7" t="s">
        <v>294</v>
      </c>
      <c r="K408" s="7" t="s">
        <v>294</v>
      </c>
    </row>
    <row r="409" spans="1:24" ht="22.5" x14ac:dyDescent="0.25">
      <c r="A409" s="84" t="e">
        <f>A407+1</f>
        <v>#REF!</v>
      </c>
      <c r="B409" s="69" t="s">
        <v>321</v>
      </c>
      <c r="C409" s="71" t="s">
        <v>322</v>
      </c>
      <c r="D409" s="32" t="s">
        <v>279</v>
      </c>
      <c r="E409" s="67" t="s">
        <v>165</v>
      </c>
      <c r="F409" s="67" t="s">
        <v>163</v>
      </c>
      <c r="G409" s="67" t="s">
        <v>164</v>
      </c>
      <c r="H409" s="67" t="s">
        <v>193</v>
      </c>
      <c r="I409" s="7">
        <v>18.47</v>
      </c>
      <c r="J409" s="7">
        <v>18.47</v>
      </c>
      <c r="K409" s="7">
        <v>21.79</v>
      </c>
    </row>
    <row r="410" spans="1:24" ht="22.5" x14ac:dyDescent="0.25">
      <c r="A410" s="86"/>
      <c r="B410" s="70"/>
      <c r="C410" s="72"/>
      <c r="D410" s="32" t="s">
        <v>280</v>
      </c>
      <c r="E410" s="68"/>
      <c r="F410" s="68"/>
      <c r="G410" s="68"/>
      <c r="H410" s="68"/>
      <c r="I410" s="7">
        <v>19.13</v>
      </c>
      <c r="J410" s="7">
        <v>19.13</v>
      </c>
      <c r="K410" s="7">
        <v>22.57</v>
      </c>
    </row>
    <row r="411" spans="1:24" ht="27.75" customHeight="1" x14ac:dyDescent="0.25">
      <c r="A411" s="84" t="e">
        <f>A409+1</f>
        <v>#REF!</v>
      </c>
      <c r="B411" s="69">
        <v>42706</v>
      </c>
      <c r="C411" s="71" t="s">
        <v>323</v>
      </c>
      <c r="D411" s="32" t="s">
        <v>279</v>
      </c>
      <c r="E411" s="67" t="s">
        <v>276</v>
      </c>
      <c r="F411" s="67" t="s">
        <v>163</v>
      </c>
      <c r="G411" s="67" t="s">
        <v>164</v>
      </c>
      <c r="H411" s="67" t="s">
        <v>193</v>
      </c>
      <c r="I411" s="7">
        <v>37.22</v>
      </c>
      <c r="J411" s="7" t="s">
        <v>294</v>
      </c>
      <c r="K411" s="7" t="s">
        <v>294</v>
      </c>
    </row>
    <row r="412" spans="1:24" ht="26.25" customHeight="1" x14ac:dyDescent="0.25">
      <c r="A412" s="85"/>
      <c r="B412" s="70"/>
      <c r="C412" s="72"/>
      <c r="D412" s="32" t="s">
        <v>280</v>
      </c>
      <c r="E412" s="82"/>
      <c r="F412" s="125"/>
      <c r="G412" s="68"/>
      <c r="H412" s="68"/>
      <c r="I412" s="7">
        <v>38.590000000000003</v>
      </c>
      <c r="J412" s="7" t="s">
        <v>294</v>
      </c>
      <c r="K412" s="7" t="s">
        <v>294</v>
      </c>
    </row>
    <row r="413" spans="1:24" ht="18" customHeight="1" x14ac:dyDescent="0.25">
      <c r="A413" s="85"/>
      <c r="B413" s="69">
        <v>42706</v>
      </c>
      <c r="C413" s="69" t="s">
        <v>324</v>
      </c>
      <c r="D413" s="32" t="s">
        <v>279</v>
      </c>
      <c r="E413" s="125"/>
      <c r="F413" s="125"/>
      <c r="G413" s="67" t="s">
        <v>278</v>
      </c>
      <c r="H413" s="67" t="s">
        <v>192</v>
      </c>
      <c r="I413" s="7">
        <v>10.99</v>
      </c>
      <c r="J413" s="7" t="s">
        <v>294</v>
      </c>
      <c r="K413" s="7" t="s">
        <v>294</v>
      </c>
    </row>
    <row r="414" spans="1:24" ht="18.75" customHeight="1" x14ac:dyDescent="0.25">
      <c r="A414" s="86"/>
      <c r="B414" s="87"/>
      <c r="C414" s="87"/>
      <c r="D414" s="32" t="s">
        <v>280</v>
      </c>
      <c r="E414" s="87"/>
      <c r="F414" s="87"/>
      <c r="G414" s="87"/>
      <c r="H414" s="87"/>
      <c r="I414" s="44">
        <v>11.09</v>
      </c>
      <c r="J414" s="39" t="s">
        <v>294</v>
      </c>
      <c r="K414" s="39" t="s">
        <v>294</v>
      </c>
    </row>
    <row r="415" spans="1:24" x14ac:dyDescent="0.25">
      <c r="A415" s="98" t="s">
        <v>287</v>
      </c>
      <c r="B415" s="99"/>
      <c r="C415" s="99"/>
      <c r="D415" s="99"/>
      <c r="E415" s="99"/>
      <c r="F415" s="99"/>
      <c r="G415" s="99"/>
      <c r="H415" s="99"/>
      <c r="I415" s="99"/>
      <c r="J415" s="99"/>
      <c r="K415" s="100"/>
      <c r="L415" s="14"/>
      <c r="M415" s="14"/>
      <c r="N415" s="14"/>
      <c r="O415" s="14"/>
      <c r="P415" s="14"/>
      <c r="Q415" s="14"/>
      <c r="R415" s="14"/>
      <c r="S415" s="14"/>
      <c r="T415" s="14"/>
      <c r="U415" s="14"/>
      <c r="V415" s="14"/>
      <c r="W415" s="14"/>
      <c r="X415" s="14"/>
    </row>
    <row r="416" spans="1:24" s="15" customFormat="1" ht="22.5" x14ac:dyDescent="0.25">
      <c r="A416" s="74"/>
      <c r="B416" s="69" t="s">
        <v>321</v>
      </c>
      <c r="C416" s="71" t="s">
        <v>541</v>
      </c>
      <c r="D416" s="32" t="s">
        <v>279</v>
      </c>
      <c r="E416" s="67" t="s">
        <v>167</v>
      </c>
      <c r="F416" s="67" t="s">
        <v>166</v>
      </c>
      <c r="G416" s="67" t="s">
        <v>168</v>
      </c>
      <c r="H416" s="67" t="s">
        <v>193</v>
      </c>
      <c r="I416" s="7">
        <v>22.33</v>
      </c>
      <c r="J416" s="7">
        <v>22.33</v>
      </c>
      <c r="K416" s="10">
        <v>26.35</v>
      </c>
    </row>
    <row r="417" spans="1:12" s="15" customFormat="1" ht="22.5" x14ac:dyDescent="0.25">
      <c r="A417" s="76"/>
      <c r="B417" s="90"/>
      <c r="C417" s="90"/>
      <c r="D417" s="32" t="s">
        <v>280</v>
      </c>
      <c r="E417" s="68"/>
      <c r="F417" s="68"/>
      <c r="G417" s="68"/>
      <c r="H417" s="68"/>
      <c r="I417" s="7">
        <v>23.16</v>
      </c>
      <c r="J417" s="7">
        <v>23.16</v>
      </c>
      <c r="K417" s="10">
        <v>27.33</v>
      </c>
    </row>
    <row r="418" spans="1:12" s="15" customFormat="1" ht="22.5" x14ac:dyDescent="0.25">
      <c r="A418" s="74"/>
      <c r="B418" s="69" t="s">
        <v>309</v>
      </c>
      <c r="C418" s="71" t="s">
        <v>542</v>
      </c>
      <c r="D418" s="32" t="s">
        <v>279</v>
      </c>
      <c r="E418" s="67" t="s">
        <v>169</v>
      </c>
      <c r="F418" s="67" t="s">
        <v>166</v>
      </c>
      <c r="G418" s="67" t="s">
        <v>168</v>
      </c>
      <c r="H418" s="67" t="s">
        <v>193</v>
      </c>
      <c r="I418" s="7">
        <v>31.4</v>
      </c>
      <c r="J418" s="7">
        <v>22.02</v>
      </c>
      <c r="K418" s="10">
        <v>25.98</v>
      </c>
      <c r="L418" s="16"/>
    </row>
    <row r="419" spans="1:12" s="15" customFormat="1" ht="22.5" x14ac:dyDescent="0.25">
      <c r="A419" s="76"/>
      <c r="B419" s="70"/>
      <c r="C419" s="72"/>
      <c r="D419" s="32" t="s">
        <v>280</v>
      </c>
      <c r="E419" s="68"/>
      <c r="F419" s="68"/>
      <c r="G419" s="68"/>
      <c r="H419" s="68"/>
      <c r="I419" s="7">
        <v>32.96</v>
      </c>
      <c r="J419" s="7">
        <v>22.9</v>
      </c>
      <c r="K419" s="10">
        <v>27.02</v>
      </c>
      <c r="L419" s="16"/>
    </row>
    <row r="420" spans="1:12" s="52" customFormat="1" ht="24" customHeight="1" x14ac:dyDescent="0.25">
      <c r="A420" s="47"/>
      <c r="B420" s="61">
        <v>42788</v>
      </c>
      <c r="C420" s="63" t="s">
        <v>589</v>
      </c>
      <c r="D420" s="48" t="s">
        <v>588</v>
      </c>
      <c r="E420" s="66" t="s">
        <v>590</v>
      </c>
      <c r="F420" s="61" t="s">
        <v>166</v>
      </c>
      <c r="G420" s="63" t="s">
        <v>245</v>
      </c>
      <c r="H420" s="66" t="s">
        <v>193</v>
      </c>
      <c r="I420" s="49">
        <v>137.84</v>
      </c>
      <c r="J420" s="50">
        <v>26.18</v>
      </c>
      <c r="K420" s="51">
        <v>30.89</v>
      </c>
    </row>
    <row r="421" spans="1:12" s="52" customFormat="1" ht="24" customHeight="1" x14ac:dyDescent="0.25">
      <c r="A421" s="47"/>
      <c r="B421" s="65"/>
      <c r="C421" s="64"/>
      <c r="D421" s="48" t="s">
        <v>280</v>
      </c>
      <c r="E421" s="62"/>
      <c r="F421" s="65"/>
      <c r="G421" s="64"/>
      <c r="H421" s="62"/>
      <c r="I421" s="49">
        <v>137.84</v>
      </c>
      <c r="J421" s="50">
        <v>27.15</v>
      </c>
      <c r="K421" s="51">
        <v>32.04</v>
      </c>
    </row>
    <row r="422" spans="1:12" s="52" customFormat="1" ht="24" customHeight="1" x14ac:dyDescent="0.25">
      <c r="A422" s="47"/>
      <c r="B422" s="61">
        <v>42788</v>
      </c>
      <c r="C422" s="63" t="s">
        <v>593</v>
      </c>
      <c r="D422" s="48" t="s">
        <v>588</v>
      </c>
      <c r="E422" s="66" t="s">
        <v>594</v>
      </c>
      <c r="F422" s="61" t="s">
        <v>166</v>
      </c>
      <c r="G422" s="63" t="s">
        <v>170</v>
      </c>
      <c r="H422" s="66" t="s">
        <v>193</v>
      </c>
      <c r="I422" s="49">
        <v>63.69</v>
      </c>
      <c r="J422" s="50">
        <v>25.65</v>
      </c>
      <c r="K422" s="51">
        <v>30.27</v>
      </c>
    </row>
    <row r="423" spans="1:12" s="52" customFormat="1" ht="24" customHeight="1" x14ac:dyDescent="0.25">
      <c r="A423" s="47"/>
      <c r="B423" s="65"/>
      <c r="C423" s="64"/>
      <c r="D423" s="48" t="s">
        <v>280</v>
      </c>
      <c r="E423" s="62"/>
      <c r="F423" s="65"/>
      <c r="G423" s="64"/>
      <c r="H423" s="62"/>
      <c r="I423" s="53">
        <v>63.69</v>
      </c>
      <c r="J423" s="50">
        <v>26.6</v>
      </c>
      <c r="K423" s="51">
        <v>31.39</v>
      </c>
    </row>
    <row r="424" spans="1:12" s="52" customFormat="1" ht="24" customHeight="1" x14ac:dyDescent="0.25">
      <c r="A424" s="47"/>
      <c r="B424" s="61">
        <v>42788</v>
      </c>
      <c r="C424" s="63" t="s">
        <v>596</v>
      </c>
      <c r="D424" s="48" t="s">
        <v>591</v>
      </c>
      <c r="E424" s="66" t="s">
        <v>595</v>
      </c>
      <c r="F424" s="61" t="s">
        <v>166</v>
      </c>
      <c r="G424" s="63" t="s">
        <v>171</v>
      </c>
      <c r="H424" s="66" t="s">
        <v>193</v>
      </c>
      <c r="I424" s="53">
        <v>63.69</v>
      </c>
      <c r="J424" s="50">
        <v>26.18</v>
      </c>
      <c r="K424" s="51">
        <v>30.89</v>
      </c>
    </row>
    <row r="425" spans="1:12" s="52" customFormat="1" ht="24" customHeight="1" x14ac:dyDescent="0.25">
      <c r="A425" s="47"/>
      <c r="B425" s="65"/>
      <c r="C425" s="64"/>
      <c r="D425" s="48" t="s">
        <v>592</v>
      </c>
      <c r="E425" s="62"/>
      <c r="F425" s="65"/>
      <c r="G425" s="64"/>
      <c r="H425" s="62"/>
      <c r="I425" s="53">
        <v>63.69</v>
      </c>
      <c r="J425" s="50">
        <v>27.15</v>
      </c>
      <c r="K425" s="51">
        <v>32.04</v>
      </c>
    </row>
    <row r="426" spans="1:12" s="52" customFormat="1" ht="24" customHeight="1" x14ac:dyDescent="0.25">
      <c r="A426" s="47"/>
      <c r="B426" s="61">
        <v>42788</v>
      </c>
      <c r="C426" s="63" t="s">
        <v>605</v>
      </c>
      <c r="D426" s="48" t="s">
        <v>591</v>
      </c>
      <c r="E426" s="66" t="s">
        <v>606</v>
      </c>
      <c r="F426" s="61" t="s">
        <v>166</v>
      </c>
      <c r="G426" s="63" t="s">
        <v>172</v>
      </c>
      <c r="H426" s="66" t="s">
        <v>193</v>
      </c>
      <c r="I426" s="53">
        <v>63.69</v>
      </c>
      <c r="J426" s="50">
        <v>26.18</v>
      </c>
      <c r="K426" s="51">
        <v>30.89</v>
      </c>
    </row>
    <row r="427" spans="1:12" s="52" customFormat="1" ht="24" customHeight="1" x14ac:dyDescent="0.25">
      <c r="A427" s="47"/>
      <c r="B427" s="65"/>
      <c r="C427" s="64"/>
      <c r="D427" s="48" t="s">
        <v>592</v>
      </c>
      <c r="E427" s="62"/>
      <c r="F427" s="65"/>
      <c r="G427" s="64"/>
      <c r="H427" s="62"/>
      <c r="I427" s="53">
        <v>63.69</v>
      </c>
      <c r="J427" s="50">
        <v>27.15</v>
      </c>
      <c r="K427" s="51">
        <v>32.04</v>
      </c>
    </row>
    <row r="428" spans="1:12" s="52" customFormat="1" ht="24" customHeight="1" x14ac:dyDescent="0.25">
      <c r="A428" s="47"/>
      <c r="B428" s="61">
        <v>42788</v>
      </c>
      <c r="C428" s="63" t="s">
        <v>601</v>
      </c>
      <c r="D428" s="48" t="s">
        <v>591</v>
      </c>
      <c r="E428" s="66" t="s">
        <v>602</v>
      </c>
      <c r="F428" s="61" t="s">
        <v>166</v>
      </c>
      <c r="G428" s="63" t="s">
        <v>173</v>
      </c>
      <c r="H428" s="66" t="s">
        <v>193</v>
      </c>
      <c r="I428" s="50">
        <v>79.2</v>
      </c>
      <c r="J428" s="50">
        <v>25.95</v>
      </c>
      <c r="K428" s="51">
        <v>30.62</v>
      </c>
    </row>
    <row r="429" spans="1:12" s="52" customFormat="1" ht="24" customHeight="1" x14ac:dyDescent="0.25">
      <c r="A429" s="47"/>
      <c r="B429" s="65"/>
      <c r="C429" s="64"/>
      <c r="D429" s="48" t="s">
        <v>592</v>
      </c>
      <c r="E429" s="62"/>
      <c r="F429" s="65"/>
      <c r="G429" s="64"/>
      <c r="H429" s="62"/>
      <c r="I429" s="50">
        <v>79.2</v>
      </c>
      <c r="J429" s="50">
        <v>26.91</v>
      </c>
      <c r="K429" s="51">
        <v>31.75</v>
      </c>
    </row>
    <row r="430" spans="1:12" s="52" customFormat="1" ht="24" customHeight="1" x14ac:dyDescent="0.25">
      <c r="A430" s="47"/>
      <c r="B430" s="61">
        <v>42788</v>
      </c>
      <c r="C430" s="63" t="s">
        <v>603</v>
      </c>
      <c r="D430" s="48" t="s">
        <v>591</v>
      </c>
      <c r="E430" s="66" t="s">
        <v>604</v>
      </c>
      <c r="F430" s="61" t="s">
        <v>166</v>
      </c>
      <c r="G430" s="63" t="s">
        <v>174</v>
      </c>
      <c r="H430" s="66" t="s">
        <v>193</v>
      </c>
      <c r="I430" s="53">
        <v>63.69</v>
      </c>
      <c r="J430" s="50">
        <v>26.03</v>
      </c>
      <c r="K430" s="51">
        <v>30.72</v>
      </c>
    </row>
    <row r="431" spans="1:12" s="52" customFormat="1" ht="24" customHeight="1" x14ac:dyDescent="0.25">
      <c r="A431" s="47"/>
      <c r="B431" s="65"/>
      <c r="C431" s="64"/>
      <c r="D431" s="48" t="s">
        <v>592</v>
      </c>
      <c r="E431" s="62"/>
      <c r="F431" s="65"/>
      <c r="G431" s="64"/>
      <c r="H431" s="62"/>
      <c r="I431" s="53">
        <v>63.69</v>
      </c>
      <c r="J431" s="50">
        <v>26.99</v>
      </c>
      <c r="K431" s="51">
        <v>31.85</v>
      </c>
    </row>
    <row r="432" spans="1:12" s="52" customFormat="1" ht="24" customHeight="1" x14ac:dyDescent="0.25">
      <c r="A432" s="47"/>
      <c r="B432" s="61">
        <v>42788</v>
      </c>
      <c r="C432" s="63" t="s">
        <v>599</v>
      </c>
      <c r="D432" s="48" t="s">
        <v>591</v>
      </c>
      <c r="E432" s="66" t="s">
        <v>600</v>
      </c>
      <c r="F432" s="61" t="s">
        <v>166</v>
      </c>
      <c r="G432" s="63" t="s">
        <v>175</v>
      </c>
      <c r="H432" s="66" t="s">
        <v>193</v>
      </c>
      <c r="I432" s="53">
        <v>63.69</v>
      </c>
      <c r="J432" s="50">
        <v>24.98</v>
      </c>
      <c r="K432" s="51">
        <v>29.48</v>
      </c>
    </row>
    <row r="433" spans="1:24" s="52" customFormat="1" ht="24" customHeight="1" x14ac:dyDescent="0.25">
      <c r="A433" s="47"/>
      <c r="B433" s="65"/>
      <c r="C433" s="64"/>
      <c r="D433" s="48" t="s">
        <v>592</v>
      </c>
      <c r="E433" s="62"/>
      <c r="F433" s="65"/>
      <c r="G433" s="64"/>
      <c r="H433" s="62"/>
      <c r="I433" s="53">
        <v>63.69</v>
      </c>
      <c r="J433" s="50">
        <v>25.9</v>
      </c>
      <c r="K433" s="51">
        <v>30.56</v>
      </c>
    </row>
    <row r="434" spans="1:24" s="52" customFormat="1" ht="24" customHeight="1" x14ac:dyDescent="0.25">
      <c r="A434" s="47"/>
      <c r="B434" s="61">
        <v>42788</v>
      </c>
      <c r="C434" s="63" t="s">
        <v>597</v>
      </c>
      <c r="D434" s="48" t="s">
        <v>591</v>
      </c>
      <c r="E434" s="66" t="s">
        <v>598</v>
      </c>
      <c r="F434" s="61" t="s">
        <v>166</v>
      </c>
      <c r="G434" s="63" t="s">
        <v>176</v>
      </c>
      <c r="H434" s="66" t="s">
        <v>193</v>
      </c>
      <c r="I434" s="53">
        <v>63.69</v>
      </c>
      <c r="J434" s="50">
        <v>18.28</v>
      </c>
      <c r="K434" s="51">
        <v>21.57</v>
      </c>
    </row>
    <row r="435" spans="1:24" s="52" customFormat="1" ht="24" customHeight="1" x14ac:dyDescent="0.25">
      <c r="A435" s="47"/>
      <c r="B435" s="65"/>
      <c r="C435" s="64"/>
      <c r="D435" s="48" t="s">
        <v>592</v>
      </c>
      <c r="E435" s="62"/>
      <c r="F435" s="65"/>
      <c r="G435" s="64"/>
      <c r="H435" s="62"/>
      <c r="I435" s="53">
        <v>63.69</v>
      </c>
      <c r="J435" s="50">
        <v>18.96</v>
      </c>
      <c r="K435" s="51">
        <v>22.37</v>
      </c>
    </row>
    <row r="436" spans="1:24" s="15" customFormat="1" ht="22.5" x14ac:dyDescent="0.25">
      <c r="A436" s="74"/>
      <c r="B436" s="69">
        <v>42671</v>
      </c>
      <c r="C436" s="71" t="s">
        <v>544</v>
      </c>
      <c r="D436" s="32" t="s">
        <v>279</v>
      </c>
      <c r="E436" s="67" t="s">
        <v>545</v>
      </c>
      <c r="F436" s="67" t="s">
        <v>166</v>
      </c>
      <c r="G436" s="67" t="s">
        <v>168</v>
      </c>
      <c r="H436" s="67" t="s">
        <v>192</v>
      </c>
      <c r="I436" s="7">
        <v>12.75</v>
      </c>
      <c r="J436" s="7" t="s">
        <v>294</v>
      </c>
      <c r="K436" s="10" t="s">
        <v>294</v>
      </c>
      <c r="L436" s="16"/>
    </row>
    <row r="437" spans="1:24" s="15" customFormat="1" ht="22.5" x14ac:dyDescent="0.25">
      <c r="A437" s="76"/>
      <c r="B437" s="70"/>
      <c r="C437" s="72"/>
      <c r="D437" s="32" t="s">
        <v>280</v>
      </c>
      <c r="E437" s="68"/>
      <c r="F437" s="68"/>
      <c r="G437" s="68"/>
      <c r="H437" s="68"/>
      <c r="I437" s="7">
        <v>13.17</v>
      </c>
      <c r="J437" s="7" t="s">
        <v>294</v>
      </c>
      <c r="K437" s="10" t="s">
        <v>294</v>
      </c>
      <c r="L437" s="16"/>
    </row>
    <row r="438" spans="1:24" x14ac:dyDescent="0.25">
      <c r="A438" s="98" t="s">
        <v>288</v>
      </c>
      <c r="B438" s="99"/>
      <c r="C438" s="99"/>
      <c r="D438" s="99"/>
      <c r="E438" s="99"/>
      <c r="F438" s="99"/>
      <c r="G438" s="99"/>
      <c r="H438" s="99"/>
      <c r="I438" s="99"/>
      <c r="J438" s="99"/>
      <c r="K438" s="100"/>
      <c r="L438" s="14"/>
      <c r="M438" s="14"/>
      <c r="N438" s="14"/>
      <c r="O438" s="14"/>
      <c r="P438" s="14"/>
      <c r="Q438" s="14"/>
      <c r="R438" s="14"/>
      <c r="S438" s="14"/>
      <c r="T438" s="14"/>
      <c r="U438" s="14"/>
      <c r="V438" s="14"/>
      <c r="W438" s="14"/>
      <c r="X438" s="14"/>
    </row>
    <row r="439" spans="1:24" ht="22.5" x14ac:dyDescent="0.25">
      <c r="A439" s="84" t="e">
        <f>#REF!+1</f>
        <v>#REF!</v>
      </c>
      <c r="B439" s="69">
        <v>42675</v>
      </c>
      <c r="C439" s="71" t="s">
        <v>326</v>
      </c>
      <c r="D439" s="32" t="s">
        <v>279</v>
      </c>
      <c r="E439" s="67" t="s">
        <v>227</v>
      </c>
      <c r="F439" s="67" t="s">
        <v>178</v>
      </c>
      <c r="G439" s="67" t="s">
        <v>228</v>
      </c>
      <c r="H439" s="67" t="s">
        <v>193</v>
      </c>
      <c r="I439" s="7">
        <v>49.93</v>
      </c>
      <c r="J439" s="7" t="s">
        <v>294</v>
      </c>
      <c r="K439" s="7" t="s">
        <v>294</v>
      </c>
      <c r="L439" s="17"/>
    </row>
    <row r="440" spans="1:24" ht="22.5" x14ac:dyDescent="0.25">
      <c r="A440" s="86"/>
      <c r="B440" s="70"/>
      <c r="C440" s="72"/>
      <c r="D440" s="32" t="s">
        <v>280</v>
      </c>
      <c r="E440" s="68"/>
      <c r="F440" s="68"/>
      <c r="G440" s="68"/>
      <c r="H440" s="68"/>
      <c r="I440" s="7">
        <v>49.98</v>
      </c>
      <c r="J440" s="7" t="s">
        <v>294</v>
      </c>
      <c r="K440" s="7" t="s">
        <v>294</v>
      </c>
      <c r="L440" s="17"/>
    </row>
    <row r="441" spans="1:24" ht="22.5" x14ac:dyDescent="0.25">
      <c r="A441" s="84" t="e">
        <f>A439+1</f>
        <v>#REF!</v>
      </c>
      <c r="B441" s="69">
        <v>42677</v>
      </c>
      <c r="C441" s="71" t="s">
        <v>325</v>
      </c>
      <c r="D441" s="32" t="s">
        <v>279</v>
      </c>
      <c r="E441" s="67" t="s">
        <v>177</v>
      </c>
      <c r="F441" s="67" t="s">
        <v>178</v>
      </c>
      <c r="G441" s="67" t="s">
        <v>179</v>
      </c>
      <c r="H441" s="67" t="s">
        <v>193</v>
      </c>
      <c r="I441" s="7">
        <v>24.93</v>
      </c>
      <c r="J441" s="7">
        <v>24.93</v>
      </c>
      <c r="K441" s="7">
        <v>29.42</v>
      </c>
      <c r="L441" s="17"/>
    </row>
    <row r="442" spans="1:24" ht="22.5" x14ac:dyDescent="0.25">
      <c r="A442" s="86"/>
      <c r="B442" s="70"/>
      <c r="C442" s="72"/>
      <c r="D442" s="32" t="s">
        <v>280</v>
      </c>
      <c r="E442" s="68"/>
      <c r="F442" s="68"/>
      <c r="G442" s="68"/>
      <c r="H442" s="68"/>
      <c r="I442" s="7">
        <v>23.29</v>
      </c>
      <c r="J442" s="7">
        <v>23.29</v>
      </c>
      <c r="K442" s="7">
        <v>27.48</v>
      </c>
      <c r="L442" s="17"/>
    </row>
    <row r="443" spans="1:24" ht="22.5" x14ac:dyDescent="0.25">
      <c r="A443" s="84" t="e">
        <f>A441+1</f>
        <v>#REF!</v>
      </c>
      <c r="B443" s="69">
        <v>42671</v>
      </c>
      <c r="C443" s="71" t="s">
        <v>327</v>
      </c>
      <c r="D443" s="32" t="s">
        <v>279</v>
      </c>
      <c r="E443" s="67" t="s">
        <v>450</v>
      </c>
      <c r="F443" s="67" t="s">
        <v>178</v>
      </c>
      <c r="G443" s="67" t="s">
        <v>180</v>
      </c>
      <c r="H443" s="67" t="s">
        <v>193</v>
      </c>
      <c r="I443" s="7">
        <v>60.05</v>
      </c>
      <c r="J443" s="7" t="s">
        <v>294</v>
      </c>
      <c r="K443" s="7" t="s">
        <v>294</v>
      </c>
      <c r="L443" s="17"/>
    </row>
    <row r="444" spans="1:24" ht="42.75" customHeight="1" x14ac:dyDescent="0.25">
      <c r="A444" s="86"/>
      <c r="B444" s="70"/>
      <c r="C444" s="72"/>
      <c r="D444" s="32" t="s">
        <v>280</v>
      </c>
      <c r="E444" s="68"/>
      <c r="F444" s="68"/>
      <c r="G444" s="68"/>
      <c r="H444" s="68"/>
      <c r="I444" s="7">
        <v>56.7</v>
      </c>
      <c r="J444" s="7" t="s">
        <v>294</v>
      </c>
      <c r="K444" s="7" t="s">
        <v>294</v>
      </c>
      <c r="L444" s="17"/>
    </row>
    <row r="445" spans="1:24" ht="22.5" x14ac:dyDescent="0.25">
      <c r="A445" s="84" t="e">
        <f t="shared" ref="A445" si="5">A443+1</f>
        <v>#REF!</v>
      </c>
      <c r="B445" s="69">
        <v>42671</v>
      </c>
      <c r="C445" s="71" t="s">
        <v>328</v>
      </c>
      <c r="D445" s="32" t="s">
        <v>279</v>
      </c>
      <c r="E445" s="67" t="s">
        <v>181</v>
      </c>
      <c r="F445" s="67" t="s">
        <v>178</v>
      </c>
      <c r="G445" s="67" t="str">
        <f>G443</f>
        <v>МО "Любанское городское поселение"</v>
      </c>
      <c r="H445" s="67" t="s">
        <v>193</v>
      </c>
      <c r="I445" s="7">
        <v>37.31</v>
      </c>
      <c r="J445" s="7">
        <v>37.31</v>
      </c>
      <c r="K445" s="7" t="s">
        <v>294</v>
      </c>
      <c r="L445" s="17"/>
    </row>
    <row r="446" spans="1:24" ht="22.5" x14ac:dyDescent="0.25">
      <c r="A446" s="86"/>
      <c r="B446" s="70"/>
      <c r="C446" s="72"/>
      <c r="D446" s="32" t="s">
        <v>280</v>
      </c>
      <c r="E446" s="68"/>
      <c r="F446" s="68"/>
      <c r="G446" s="68"/>
      <c r="H446" s="68"/>
      <c r="I446" s="7">
        <v>37.9</v>
      </c>
      <c r="J446" s="7">
        <v>37.9</v>
      </c>
      <c r="K446" s="7" t="s">
        <v>294</v>
      </c>
      <c r="L446" s="17"/>
    </row>
    <row r="447" spans="1:24" ht="25.5" customHeight="1" x14ac:dyDescent="0.25">
      <c r="A447" s="84" t="e">
        <f t="shared" ref="A447" si="6">A445+1</f>
        <v>#REF!</v>
      </c>
      <c r="B447" s="69">
        <v>42671</v>
      </c>
      <c r="C447" s="71" t="s">
        <v>329</v>
      </c>
      <c r="D447" s="32" t="s">
        <v>279</v>
      </c>
      <c r="E447" s="67" t="s">
        <v>182</v>
      </c>
      <c r="F447" s="67" t="s">
        <v>178</v>
      </c>
      <c r="G447" s="67" t="s">
        <v>183</v>
      </c>
      <c r="H447" s="67" t="s">
        <v>193</v>
      </c>
      <c r="I447" s="7">
        <v>18.8</v>
      </c>
      <c r="J447" s="7">
        <v>18.8</v>
      </c>
      <c r="K447" s="7">
        <v>22.18</v>
      </c>
      <c r="L447" s="17"/>
    </row>
    <row r="448" spans="1:24" ht="24.75" customHeight="1" x14ac:dyDescent="0.25">
      <c r="A448" s="86"/>
      <c r="B448" s="70"/>
      <c r="C448" s="72"/>
      <c r="D448" s="32" t="s">
        <v>280</v>
      </c>
      <c r="E448" s="68"/>
      <c r="F448" s="68"/>
      <c r="G448" s="68"/>
      <c r="H448" s="68"/>
      <c r="I448" s="7">
        <v>19.55</v>
      </c>
      <c r="J448" s="7">
        <v>19.55</v>
      </c>
      <c r="K448" s="7">
        <v>23.07</v>
      </c>
      <c r="L448" s="17"/>
    </row>
    <row r="449" spans="1:82" ht="22.5" x14ac:dyDescent="0.25">
      <c r="A449" s="84" t="e">
        <f t="shared" ref="A449" si="7">A447+1</f>
        <v>#REF!</v>
      </c>
      <c r="B449" s="69">
        <v>42671</v>
      </c>
      <c r="C449" s="71" t="s">
        <v>330</v>
      </c>
      <c r="D449" s="32" t="s">
        <v>279</v>
      </c>
      <c r="E449" s="67" t="s">
        <v>229</v>
      </c>
      <c r="F449" s="67" t="s">
        <v>178</v>
      </c>
      <c r="G449" s="67" t="s">
        <v>184</v>
      </c>
      <c r="H449" s="67" t="s">
        <v>193</v>
      </c>
      <c r="I449" s="7">
        <v>12.78</v>
      </c>
      <c r="J449" s="7">
        <v>12.78</v>
      </c>
      <c r="K449" s="7">
        <v>15.08</v>
      </c>
      <c r="L449" s="17"/>
    </row>
    <row r="450" spans="1:82" ht="40.5" customHeight="1" x14ac:dyDescent="0.25">
      <c r="A450" s="86"/>
      <c r="B450" s="70"/>
      <c r="C450" s="72"/>
      <c r="D450" s="32" t="s">
        <v>280</v>
      </c>
      <c r="E450" s="68"/>
      <c r="F450" s="68"/>
      <c r="G450" s="68"/>
      <c r="H450" s="68"/>
      <c r="I450" s="7">
        <v>12.71</v>
      </c>
      <c r="J450" s="7">
        <v>12.71</v>
      </c>
      <c r="K450" s="7">
        <v>15</v>
      </c>
      <c r="L450" s="17"/>
    </row>
    <row r="451" spans="1:82" ht="22.5" x14ac:dyDescent="0.25">
      <c r="A451" s="84" t="e">
        <f t="shared" ref="A451" si="8">A449+1</f>
        <v>#REF!</v>
      </c>
      <c r="B451" s="69">
        <v>42677</v>
      </c>
      <c r="C451" s="71" t="s">
        <v>332</v>
      </c>
      <c r="D451" s="32" t="s">
        <v>279</v>
      </c>
      <c r="E451" s="67" t="s">
        <v>230</v>
      </c>
      <c r="F451" s="67" t="s">
        <v>178</v>
      </c>
      <c r="G451" s="67" t="s">
        <v>179</v>
      </c>
      <c r="H451" s="67" t="s">
        <v>192</v>
      </c>
      <c r="I451" s="7">
        <v>8.36</v>
      </c>
      <c r="J451" s="7" t="s">
        <v>294</v>
      </c>
      <c r="K451" s="7" t="s">
        <v>294</v>
      </c>
      <c r="L451" s="17"/>
    </row>
    <row r="452" spans="1:82" ht="22.5" x14ac:dyDescent="0.25">
      <c r="A452" s="86"/>
      <c r="B452" s="70"/>
      <c r="C452" s="72"/>
      <c r="D452" s="32" t="s">
        <v>280</v>
      </c>
      <c r="E452" s="68"/>
      <c r="F452" s="68"/>
      <c r="G452" s="68"/>
      <c r="H452" s="68"/>
      <c r="I452" s="7">
        <v>8.59</v>
      </c>
      <c r="J452" s="7" t="s">
        <v>294</v>
      </c>
      <c r="K452" s="7" t="s">
        <v>333</v>
      </c>
      <c r="L452" s="17"/>
    </row>
    <row r="453" spans="1:82" ht="16.5" customHeight="1" x14ac:dyDescent="0.25">
      <c r="A453" s="84" t="e">
        <f t="shared" ref="A453" si="9">A451+1</f>
        <v>#REF!</v>
      </c>
      <c r="B453" s="69" t="s">
        <v>572</v>
      </c>
      <c r="C453" s="71" t="s">
        <v>573</v>
      </c>
      <c r="D453" s="32" t="s">
        <v>279</v>
      </c>
      <c r="E453" s="67" t="str">
        <f>[1]ХВС!D355</f>
        <v>Федеральное казенное учреждение "Исправительная колония №2 УФСИН по г.СПб и ЛО"</v>
      </c>
      <c r="F453" s="67" t="s">
        <v>178</v>
      </c>
      <c r="G453" s="67" t="s">
        <v>185</v>
      </c>
      <c r="H453" s="67" t="s">
        <v>193</v>
      </c>
      <c r="I453" s="7">
        <v>3.8</v>
      </c>
      <c r="J453" s="7">
        <v>3.8</v>
      </c>
      <c r="K453" s="7">
        <v>4.4800000000000004</v>
      </c>
      <c r="L453" s="17"/>
    </row>
    <row r="454" spans="1:82" ht="18.75" customHeight="1" x14ac:dyDescent="0.25">
      <c r="A454" s="86"/>
      <c r="B454" s="70"/>
      <c r="C454" s="72"/>
      <c r="D454" s="32" t="s">
        <v>280</v>
      </c>
      <c r="E454" s="68"/>
      <c r="F454" s="68"/>
      <c r="G454" s="68"/>
      <c r="H454" s="68"/>
      <c r="I454" s="7">
        <v>3.8</v>
      </c>
      <c r="J454" s="7">
        <v>3.8</v>
      </c>
      <c r="K454" s="7">
        <v>4.4800000000000004</v>
      </c>
      <c r="L454" s="17"/>
    </row>
    <row r="455" spans="1:82" ht="22.5" x14ac:dyDescent="0.25">
      <c r="A455" s="84" t="e">
        <f t="shared" ref="A455" si="10">A453+1</f>
        <v>#REF!</v>
      </c>
      <c r="B455" s="69" t="s">
        <v>305</v>
      </c>
      <c r="C455" s="71" t="s">
        <v>334</v>
      </c>
      <c r="D455" s="32" t="s">
        <v>279</v>
      </c>
      <c r="E455" s="67" t="s">
        <v>186</v>
      </c>
      <c r="F455" s="67" t="s">
        <v>178</v>
      </c>
      <c r="G455" s="67" t="s">
        <v>187</v>
      </c>
      <c r="H455" s="67" t="s">
        <v>193</v>
      </c>
      <c r="I455" s="7">
        <v>36.82</v>
      </c>
      <c r="J455" s="7">
        <v>36.82</v>
      </c>
      <c r="K455" s="7">
        <v>43.45</v>
      </c>
      <c r="L455" s="17"/>
    </row>
    <row r="456" spans="1:82" ht="22.5" x14ac:dyDescent="0.25">
      <c r="A456" s="86"/>
      <c r="B456" s="70"/>
      <c r="C456" s="72"/>
      <c r="D456" s="32" t="s">
        <v>280</v>
      </c>
      <c r="E456" s="68"/>
      <c r="F456" s="68"/>
      <c r="G456" s="68"/>
      <c r="H456" s="68"/>
      <c r="I456" s="7">
        <v>38.11</v>
      </c>
      <c r="J456" s="7">
        <v>38.11</v>
      </c>
      <c r="K456" s="7">
        <v>44.97</v>
      </c>
      <c r="L456" s="17"/>
    </row>
    <row r="457" spans="1:82" ht="22.5" customHeight="1" x14ac:dyDescent="0.25">
      <c r="A457" s="84" t="e">
        <f t="shared" ref="A457" si="11">A455+1</f>
        <v>#REF!</v>
      </c>
      <c r="B457" s="69" t="s">
        <v>311</v>
      </c>
      <c r="C457" s="71" t="s">
        <v>331</v>
      </c>
      <c r="D457" s="32" t="s">
        <v>279</v>
      </c>
      <c r="E457" s="67" t="str">
        <f>[1]ХВС!D359</f>
        <v>ОАО "Ленинградские областные коммунальные системы" (филиал "Тосненский водоканал")</v>
      </c>
      <c r="F457" s="67" t="s">
        <v>178</v>
      </c>
      <c r="G457" s="67" t="s">
        <v>451</v>
      </c>
      <c r="H457" s="67" t="s">
        <v>193</v>
      </c>
      <c r="I457" s="7">
        <v>36.14</v>
      </c>
      <c r="J457" s="7">
        <v>34.909999999999997</v>
      </c>
      <c r="K457" s="7">
        <v>41.19</v>
      </c>
      <c r="L457" s="17"/>
    </row>
    <row r="458" spans="1:82" ht="22.5" x14ac:dyDescent="0.25">
      <c r="A458" s="86"/>
      <c r="B458" s="70"/>
      <c r="C458" s="72"/>
      <c r="D458" s="32" t="s">
        <v>280</v>
      </c>
      <c r="E458" s="68"/>
      <c r="F458" s="68"/>
      <c r="G458" s="68"/>
      <c r="H458" s="68"/>
      <c r="I458" s="7">
        <v>37.25</v>
      </c>
      <c r="J458" s="7">
        <v>36.130000000000003</v>
      </c>
      <c r="K458" s="7">
        <v>42.63</v>
      </c>
      <c r="L458" s="17"/>
    </row>
    <row r="459" spans="1:82" ht="21.75" customHeight="1" x14ac:dyDescent="0.25">
      <c r="A459" s="84" t="e">
        <f t="shared" ref="A459" si="12">A457+1</f>
        <v>#REF!</v>
      </c>
      <c r="B459" s="69">
        <v>42685</v>
      </c>
      <c r="C459" s="71" t="s">
        <v>335</v>
      </c>
      <c r="D459" s="32" t="s">
        <v>279</v>
      </c>
      <c r="E459" s="67" t="s">
        <v>273</v>
      </c>
      <c r="F459" s="67" t="s">
        <v>178</v>
      </c>
      <c r="G459" s="67" t="s">
        <v>187</v>
      </c>
      <c r="H459" s="67" t="s">
        <v>193</v>
      </c>
      <c r="I459" s="7">
        <v>28.2</v>
      </c>
      <c r="J459" s="7" t="s">
        <v>294</v>
      </c>
      <c r="K459" s="10" t="s">
        <v>294</v>
      </c>
      <c r="L459" s="17"/>
    </row>
    <row r="460" spans="1:82" ht="21" customHeight="1" x14ac:dyDescent="0.25">
      <c r="A460" s="86"/>
      <c r="B460" s="90"/>
      <c r="C460" s="90"/>
      <c r="D460" s="32" t="s">
        <v>280</v>
      </c>
      <c r="E460" s="68"/>
      <c r="F460" s="68"/>
      <c r="G460" s="68"/>
      <c r="H460" s="68"/>
      <c r="I460" s="7">
        <v>28.2</v>
      </c>
      <c r="J460" s="7" t="s">
        <v>294</v>
      </c>
      <c r="K460" s="10" t="s">
        <v>294</v>
      </c>
      <c r="L460" s="17"/>
    </row>
    <row r="461" spans="1:82" x14ac:dyDescent="0.25">
      <c r="A461" s="98" t="s">
        <v>289</v>
      </c>
      <c r="B461" s="99"/>
      <c r="C461" s="99"/>
      <c r="D461" s="99"/>
      <c r="E461" s="99"/>
      <c r="F461" s="99"/>
      <c r="G461" s="99"/>
      <c r="H461" s="99"/>
      <c r="I461" s="99"/>
      <c r="J461" s="99"/>
      <c r="K461" s="100"/>
      <c r="L461" s="14"/>
      <c r="M461" s="14"/>
      <c r="N461" s="14"/>
      <c r="O461" s="14"/>
      <c r="P461" s="14"/>
      <c r="Q461" s="14"/>
      <c r="R461" s="14"/>
      <c r="S461" s="14"/>
      <c r="T461" s="14"/>
      <c r="U461" s="14"/>
      <c r="V461" s="14"/>
      <c r="W461" s="14"/>
      <c r="X461" s="14"/>
    </row>
    <row r="462" spans="1:82" s="15" customFormat="1" ht="22.5" x14ac:dyDescent="0.25">
      <c r="A462" s="74" t="e">
        <f>A459+1</f>
        <v>#REF!</v>
      </c>
      <c r="B462" s="69" t="s">
        <v>387</v>
      </c>
      <c r="C462" s="71" t="s">
        <v>571</v>
      </c>
      <c r="D462" s="32" t="s">
        <v>279</v>
      </c>
      <c r="E462" s="67" t="s">
        <v>188</v>
      </c>
      <c r="F462" s="96" t="s">
        <v>269</v>
      </c>
      <c r="G462" s="128"/>
      <c r="H462" s="67" t="s">
        <v>193</v>
      </c>
      <c r="I462" s="7">
        <v>43.41</v>
      </c>
      <c r="J462" s="7">
        <v>43.41</v>
      </c>
      <c r="K462" s="7">
        <v>51.22</v>
      </c>
      <c r="L462" s="20"/>
      <c r="M462" s="18"/>
      <c r="N462" s="18"/>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row>
    <row r="463" spans="1:82" s="15" customFormat="1" ht="22.5" x14ac:dyDescent="0.25">
      <c r="A463" s="75"/>
      <c r="B463" s="70"/>
      <c r="C463" s="72"/>
      <c r="D463" s="32" t="s">
        <v>280</v>
      </c>
      <c r="E463" s="82"/>
      <c r="F463" s="97"/>
      <c r="G463" s="129"/>
      <c r="H463" s="68"/>
      <c r="I463" s="7">
        <v>44.89</v>
      </c>
      <c r="J463" s="7">
        <v>44.89</v>
      </c>
      <c r="K463" s="7">
        <v>52.97</v>
      </c>
      <c r="L463" s="20"/>
      <c r="M463" s="18"/>
      <c r="N463" s="18"/>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row>
    <row r="464" spans="1:82" s="15" customFormat="1" ht="22.5" x14ac:dyDescent="0.25">
      <c r="A464" s="75"/>
      <c r="B464" s="69" t="s">
        <v>309</v>
      </c>
      <c r="C464" s="71" t="s">
        <v>578</v>
      </c>
      <c r="D464" s="32" t="s">
        <v>279</v>
      </c>
      <c r="E464" s="82"/>
      <c r="F464" s="96" t="s">
        <v>459</v>
      </c>
      <c r="G464" s="128"/>
      <c r="H464" s="67" t="s">
        <v>193</v>
      </c>
      <c r="I464" s="7">
        <v>27.52</v>
      </c>
      <c r="J464" s="40"/>
      <c r="K464" s="40"/>
      <c r="L464" s="20"/>
      <c r="M464" s="18"/>
      <c r="N464" s="18"/>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row>
    <row r="465" spans="1:82" s="15" customFormat="1" ht="22.5" x14ac:dyDescent="0.25">
      <c r="A465" s="75"/>
      <c r="B465" s="80"/>
      <c r="C465" s="81"/>
      <c r="D465" s="32" t="s">
        <v>280</v>
      </c>
      <c r="E465" s="82"/>
      <c r="F465" s="97"/>
      <c r="G465" s="129"/>
      <c r="H465" s="68"/>
      <c r="I465" s="7">
        <v>28.53</v>
      </c>
      <c r="J465" s="40"/>
      <c r="K465" s="40"/>
      <c r="L465" s="20"/>
      <c r="M465" s="18"/>
      <c r="N465" s="18"/>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row>
    <row r="466" spans="1:82" s="15" customFormat="1" ht="22.5" x14ac:dyDescent="0.25">
      <c r="A466" s="75"/>
      <c r="B466" s="80"/>
      <c r="C466" s="81"/>
      <c r="D466" s="32" t="s">
        <v>279</v>
      </c>
      <c r="E466" s="82"/>
      <c r="F466" s="96" t="s">
        <v>460</v>
      </c>
      <c r="G466" s="128"/>
      <c r="H466" s="67" t="s">
        <v>193</v>
      </c>
      <c r="I466" s="7">
        <v>50.97</v>
      </c>
      <c r="J466" s="7">
        <v>32.53</v>
      </c>
      <c r="K466" s="7">
        <v>38.39</v>
      </c>
      <c r="L466" s="20"/>
      <c r="M466" s="18"/>
      <c r="N466" s="18"/>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row>
    <row r="467" spans="1:82" s="15" customFormat="1" ht="22.5" x14ac:dyDescent="0.25">
      <c r="A467" s="76"/>
      <c r="B467" s="70"/>
      <c r="C467" s="72"/>
      <c r="D467" s="32" t="s">
        <v>280</v>
      </c>
      <c r="E467" s="68"/>
      <c r="F467" s="97"/>
      <c r="G467" s="129"/>
      <c r="H467" s="68"/>
      <c r="I467" s="7">
        <v>51.49</v>
      </c>
      <c r="J467" s="7">
        <v>33.83</v>
      </c>
      <c r="K467" s="7">
        <v>39.92</v>
      </c>
      <c r="L467" s="20"/>
      <c r="M467" s="18"/>
      <c r="N467" s="18"/>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row>
    <row r="468" spans="1:82" s="15" customFormat="1" ht="22.5" x14ac:dyDescent="0.25">
      <c r="A468" s="74" t="e">
        <f>A462+1</f>
        <v>#REF!</v>
      </c>
      <c r="B468" s="69">
        <v>42723</v>
      </c>
      <c r="C468" s="71" t="s">
        <v>546</v>
      </c>
      <c r="D468" s="32" t="s">
        <v>279</v>
      </c>
      <c r="E468" s="67" t="s">
        <v>246</v>
      </c>
      <c r="F468" s="96" t="s">
        <v>19</v>
      </c>
      <c r="G468" s="83"/>
      <c r="H468" s="67" t="s">
        <v>193</v>
      </c>
      <c r="I468" s="7">
        <v>20.11</v>
      </c>
      <c r="J468" s="7">
        <v>12.42</v>
      </c>
      <c r="K468" s="7">
        <v>14.66</v>
      </c>
      <c r="L468" s="17"/>
    </row>
    <row r="469" spans="1:82" s="15" customFormat="1" ht="22.5" x14ac:dyDescent="0.25">
      <c r="A469" s="75"/>
      <c r="B469" s="80"/>
      <c r="C469" s="81"/>
      <c r="D469" s="32" t="s">
        <v>280</v>
      </c>
      <c r="E469" s="82"/>
      <c r="F469" s="97"/>
      <c r="G469" s="88"/>
      <c r="H469" s="68"/>
      <c r="I469" s="7">
        <v>20.11</v>
      </c>
      <c r="J469" s="7">
        <v>12.67</v>
      </c>
      <c r="K469" s="7">
        <v>14.95</v>
      </c>
      <c r="L469" s="17"/>
    </row>
    <row r="470" spans="1:82" s="15" customFormat="1" ht="22.5" x14ac:dyDescent="0.25">
      <c r="A470" s="75"/>
      <c r="B470" s="80"/>
      <c r="C470" s="81"/>
      <c r="D470" s="32" t="s">
        <v>279</v>
      </c>
      <c r="E470" s="82"/>
      <c r="F470" s="67" t="s">
        <v>25</v>
      </c>
      <c r="G470" s="67" t="s">
        <v>452</v>
      </c>
      <c r="H470" s="67" t="s">
        <v>193</v>
      </c>
      <c r="I470" s="7">
        <v>26.89</v>
      </c>
      <c r="J470" s="7">
        <v>26.89</v>
      </c>
      <c r="K470" s="7">
        <v>31.73</v>
      </c>
      <c r="L470" s="17"/>
    </row>
    <row r="471" spans="1:82" s="15" customFormat="1" ht="22.5" x14ac:dyDescent="0.25">
      <c r="A471" s="75"/>
      <c r="B471" s="80"/>
      <c r="C471" s="81"/>
      <c r="D471" s="32" t="s">
        <v>280</v>
      </c>
      <c r="E471" s="82"/>
      <c r="F471" s="68"/>
      <c r="G471" s="68"/>
      <c r="H471" s="68"/>
      <c r="I471" s="7">
        <v>28.29</v>
      </c>
      <c r="J471" s="7">
        <v>28.29</v>
      </c>
      <c r="K471" s="7">
        <v>33.380000000000003</v>
      </c>
      <c r="L471" s="17"/>
    </row>
    <row r="472" spans="1:82" s="15" customFormat="1" ht="22.5" x14ac:dyDescent="0.25">
      <c r="A472" s="75"/>
      <c r="B472" s="80"/>
      <c r="C472" s="81"/>
      <c r="D472" s="32" t="s">
        <v>279</v>
      </c>
      <c r="E472" s="82"/>
      <c r="F472" s="67" t="s">
        <v>25</v>
      </c>
      <c r="G472" s="67" t="s">
        <v>453</v>
      </c>
      <c r="H472" s="67" t="s">
        <v>193</v>
      </c>
      <c r="I472" s="7">
        <v>6.29</v>
      </c>
      <c r="J472" s="7" t="s">
        <v>294</v>
      </c>
      <c r="K472" s="7" t="s">
        <v>294</v>
      </c>
      <c r="L472" s="17"/>
    </row>
    <row r="473" spans="1:82" s="15" customFormat="1" ht="22.5" x14ac:dyDescent="0.25">
      <c r="A473" s="75"/>
      <c r="B473" s="80"/>
      <c r="C473" s="81"/>
      <c r="D473" s="32" t="s">
        <v>280</v>
      </c>
      <c r="E473" s="82"/>
      <c r="F473" s="68"/>
      <c r="G473" s="68"/>
      <c r="H473" s="68"/>
      <c r="I473" s="7">
        <v>6.62</v>
      </c>
      <c r="J473" s="7" t="s">
        <v>294</v>
      </c>
      <c r="K473" s="7" t="s">
        <v>294</v>
      </c>
      <c r="L473" s="17"/>
    </row>
    <row r="474" spans="1:82" s="15" customFormat="1" ht="22.5" x14ac:dyDescent="0.25">
      <c r="A474" s="75"/>
      <c r="B474" s="80"/>
      <c r="C474" s="81"/>
      <c r="D474" s="32" t="s">
        <v>279</v>
      </c>
      <c r="E474" s="82"/>
      <c r="F474" s="67" t="s">
        <v>25</v>
      </c>
      <c r="G474" s="67" t="s">
        <v>231</v>
      </c>
      <c r="H474" s="67" t="s">
        <v>193</v>
      </c>
      <c r="I474" s="7">
        <v>19.05</v>
      </c>
      <c r="J474" s="7">
        <v>18.28</v>
      </c>
      <c r="K474" s="7">
        <v>21.57</v>
      </c>
      <c r="L474" s="17"/>
    </row>
    <row r="475" spans="1:82" s="15" customFormat="1" ht="22.5" x14ac:dyDescent="0.25">
      <c r="A475" s="75"/>
      <c r="B475" s="80"/>
      <c r="C475" s="81"/>
      <c r="D475" s="32" t="s">
        <v>280</v>
      </c>
      <c r="E475" s="82"/>
      <c r="F475" s="68"/>
      <c r="G475" s="68"/>
      <c r="H475" s="68"/>
      <c r="I475" s="7">
        <v>19.05</v>
      </c>
      <c r="J475" s="7">
        <v>18.64</v>
      </c>
      <c r="K475" s="7">
        <v>22</v>
      </c>
      <c r="L475" s="17"/>
    </row>
    <row r="476" spans="1:82" s="15" customFormat="1" ht="22.5" x14ac:dyDescent="0.25">
      <c r="A476" s="75"/>
      <c r="B476" s="80"/>
      <c r="C476" s="81"/>
      <c r="D476" s="32" t="s">
        <v>279</v>
      </c>
      <c r="E476" s="82"/>
      <c r="F476" s="96" t="s">
        <v>55</v>
      </c>
      <c r="G476" s="83"/>
      <c r="H476" s="67" t="s">
        <v>193</v>
      </c>
      <c r="I476" s="7">
        <v>20.52</v>
      </c>
      <c r="J476" s="7">
        <v>20.52</v>
      </c>
      <c r="K476" s="7">
        <v>24.21</v>
      </c>
      <c r="L476" s="17"/>
    </row>
    <row r="477" spans="1:82" s="15" customFormat="1" ht="22.5" x14ac:dyDescent="0.25">
      <c r="A477" s="75"/>
      <c r="B477" s="80"/>
      <c r="C477" s="81"/>
      <c r="D477" s="32" t="s">
        <v>280</v>
      </c>
      <c r="E477" s="82"/>
      <c r="F477" s="97"/>
      <c r="G477" s="88"/>
      <c r="H477" s="68"/>
      <c r="I477" s="7">
        <v>20.93</v>
      </c>
      <c r="J477" s="7">
        <v>20.93</v>
      </c>
      <c r="K477" s="7">
        <v>24.7</v>
      </c>
      <c r="L477" s="17"/>
    </row>
    <row r="478" spans="1:82" s="15" customFormat="1" ht="22.5" x14ac:dyDescent="0.25">
      <c r="A478" s="75"/>
      <c r="B478" s="80"/>
      <c r="C478" s="81"/>
      <c r="D478" s="32" t="s">
        <v>279</v>
      </c>
      <c r="E478" s="82"/>
      <c r="F478" s="96" t="s">
        <v>72</v>
      </c>
      <c r="G478" s="83"/>
      <c r="H478" s="67" t="s">
        <v>193</v>
      </c>
      <c r="I478" s="7">
        <v>20.78</v>
      </c>
      <c r="J478" s="7">
        <v>20.78</v>
      </c>
      <c r="K478" s="7">
        <v>24.52</v>
      </c>
      <c r="L478" s="17"/>
    </row>
    <row r="479" spans="1:82" s="15" customFormat="1" ht="22.5" x14ac:dyDescent="0.25">
      <c r="A479" s="75"/>
      <c r="B479" s="80"/>
      <c r="C479" s="81"/>
      <c r="D479" s="32" t="s">
        <v>280</v>
      </c>
      <c r="E479" s="82"/>
      <c r="F479" s="97"/>
      <c r="G479" s="88"/>
      <c r="H479" s="68"/>
      <c r="I479" s="7">
        <v>21.2</v>
      </c>
      <c r="J479" s="7">
        <v>21.2</v>
      </c>
      <c r="K479" s="7">
        <v>25.02</v>
      </c>
      <c r="L479" s="17"/>
    </row>
    <row r="480" spans="1:82" s="15" customFormat="1" ht="22.5" x14ac:dyDescent="0.25">
      <c r="A480" s="75"/>
      <c r="B480" s="80"/>
      <c r="C480" s="81"/>
      <c r="D480" s="32" t="s">
        <v>279</v>
      </c>
      <c r="E480" s="82"/>
      <c r="F480" s="96" t="s">
        <v>80</v>
      </c>
      <c r="G480" s="83"/>
      <c r="H480" s="67" t="s">
        <v>193</v>
      </c>
      <c r="I480" s="7">
        <v>14.87</v>
      </c>
      <c r="J480" s="7">
        <v>14.87</v>
      </c>
      <c r="K480" s="7">
        <v>17.55</v>
      </c>
      <c r="L480" s="17"/>
    </row>
    <row r="481" spans="1:82" s="15" customFormat="1" ht="22.5" x14ac:dyDescent="0.25">
      <c r="A481" s="75"/>
      <c r="B481" s="80"/>
      <c r="C481" s="81"/>
      <c r="D481" s="32" t="s">
        <v>280</v>
      </c>
      <c r="E481" s="82"/>
      <c r="F481" s="97"/>
      <c r="G481" s="88"/>
      <c r="H481" s="68"/>
      <c r="I481" s="7">
        <v>15.17</v>
      </c>
      <c r="J481" s="7">
        <v>15.17</v>
      </c>
      <c r="K481" s="7">
        <v>17.899999999999999</v>
      </c>
      <c r="L481" s="17"/>
    </row>
    <row r="482" spans="1:82" s="15" customFormat="1" ht="22.5" x14ac:dyDescent="0.25">
      <c r="A482" s="75"/>
      <c r="B482" s="80"/>
      <c r="C482" s="81"/>
      <c r="D482" s="32" t="s">
        <v>279</v>
      </c>
      <c r="E482" s="82"/>
      <c r="F482" s="96" t="s">
        <v>96</v>
      </c>
      <c r="G482" s="83"/>
      <c r="H482" s="67" t="s">
        <v>193</v>
      </c>
      <c r="I482" s="7">
        <v>15.38</v>
      </c>
      <c r="J482" s="7">
        <v>15.38</v>
      </c>
      <c r="K482" s="7">
        <v>18.149999999999999</v>
      </c>
      <c r="L482" s="17"/>
    </row>
    <row r="483" spans="1:82" s="15" customFormat="1" ht="22.5" x14ac:dyDescent="0.25">
      <c r="A483" s="75"/>
      <c r="B483" s="80"/>
      <c r="C483" s="81"/>
      <c r="D483" s="32" t="s">
        <v>280</v>
      </c>
      <c r="E483" s="82"/>
      <c r="F483" s="97"/>
      <c r="G483" s="88"/>
      <c r="H483" s="68"/>
      <c r="I483" s="7">
        <v>15.69</v>
      </c>
      <c r="J483" s="7">
        <v>15.69</v>
      </c>
      <c r="K483" s="7">
        <v>18.510000000000002</v>
      </c>
      <c r="L483" s="17"/>
    </row>
    <row r="484" spans="1:82" s="15" customFormat="1" ht="22.5" x14ac:dyDescent="0.25">
      <c r="A484" s="75"/>
      <c r="B484" s="80"/>
      <c r="C484" s="81"/>
      <c r="D484" s="32" t="s">
        <v>279</v>
      </c>
      <c r="E484" s="82"/>
      <c r="F484" s="96" t="s">
        <v>115</v>
      </c>
      <c r="G484" s="83"/>
      <c r="H484" s="67" t="s">
        <v>193</v>
      </c>
      <c r="I484" s="7">
        <v>34.700000000000003</v>
      </c>
      <c r="J484" s="7" t="s">
        <v>294</v>
      </c>
      <c r="K484" s="7" t="s">
        <v>294</v>
      </c>
      <c r="L484" s="17"/>
    </row>
    <row r="485" spans="1:82" s="15" customFormat="1" ht="22.5" x14ac:dyDescent="0.25">
      <c r="A485" s="75"/>
      <c r="B485" s="80"/>
      <c r="C485" s="81"/>
      <c r="D485" s="32" t="s">
        <v>280</v>
      </c>
      <c r="E485" s="82"/>
      <c r="F485" s="97"/>
      <c r="G485" s="88"/>
      <c r="H485" s="68"/>
      <c r="I485" s="7">
        <v>35.299999999999997</v>
      </c>
      <c r="J485" s="7" t="s">
        <v>294</v>
      </c>
      <c r="K485" s="7" t="s">
        <v>294</v>
      </c>
      <c r="L485" s="17"/>
    </row>
    <row r="486" spans="1:82" s="15" customFormat="1" ht="22.5" x14ac:dyDescent="0.25">
      <c r="A486" s="75"/>
      <c r="B486" s="80"/>
      <c r="C486" s="81"/>
      <c r="D486" s="32" t="s">
        <v>279</v>
      </c>
      <c r="E486" s="82"/>
      <c r="F486" s="96" t="s">
        <v>117</v>
      </c>
      <c r="G486" s="83"/>
      <c r="H486" s="67" t="s">
        <v>193</v>
      </c>
      <c r="I486" s="7">
        <v>20.46</v>
      </c>
      <c r="J486" s="7">
        <v>20.46</v>
      </c>
      <c r="K486" s="7">
        <v>24.14</v>
      </c>
      <c r="L486" s="17"/>
    </row>
    <row r="487" spans="1:82" s="15" customFormat="1" ht="22.5" x14ac:dyDescent="0.25">
      <c r="A487" s="75"/>
      <c r="B487" s="80"/>
      <c r="C487" s="81"/>
      <c r="D487" s="32" t="s">
        <v>280</v>
      </c>
      <c r="E487" s="82"/>
      <c r="F487" s="97"/>
      <c r="G487" s="88"/>
      <c r="H487" s="68"/>
      <c r="I487" s="7">
        <v>20.7</v>
      </c>
      <c r="J487" s="7">
        <v>20.7</v>
      </c>
      <c r="K487" s="7">
        <v>24.43</v>
      </c>
      <c r="L487" s="17"/>
    </row>
    <row r="488" spans="1:82" s="15" customFormat="1" ht="22.5" x14ac:dyDescent="0.25">
      <c r="A488" s="75"/>
      <c r="B488" s="80"/>
      <c r="C488" s="81"/>
      <c r="D488" s="32" t="s">
        <v>279</v>
      </c>
      <c r="E488" s="82"/>
      <c r="F488" s="96" t="s">
        <v>132</v>
      </c>
      <c r="G488" s="83"/>
      <c r="H488" s="67" t="s">
        <v>193</v>
      </c>
      <c r="I488" s="7">
        <v>25.05</v>
      </c>
      <c r="J488" s="7">
        <v>25.05</v>
      </c>
      <c r="K488" s="7">
        <v>29.56</v>
      </c>
      <c r="L488" s="17"/>
    </row>
    <row r="489" spans="1:82" s="15" customFormat="1" ht="22.5" x14ac:dyDescent="0.25">
      <c r="A489" s="75"/>
      <c r="B489" s="80"/>
      <c r="C489" s="81"/>
      <c r="D489" s="32" t="s">
        <v>280</v>
      </c>
      <c r="E489" s="82"/>
      <c r="F489" s="97"/>
      <c r="G489" s="88"/>
      <c r="H489" s="68"/>
      <c r="I489" s="7">
        <v>25.47</v>
      </c>
      <c r="J489" s="7">
        <v>25.47</v>
      </c>
      <c r="K489" s="7">
        <v>30.05</v>
      </c>
      <c r="L489" s="17"/>
    </row>
    <row r="490" spans="1:82" s="15" customFormat="1" ht="22.5" x14ac:dyDescent="0.25">
      <c r="A490" s="75"/>
      <c r="B490" s="80"/>
      <c r="C490" s="81"/>
      <c r="D490" s="32" t="s">
        <v>279</v>
      </c>
      <c r="E490" s="82"/>
      <c r="F490" s="96" t="s">
        <v>178</v>
      </c>
      <c r="G490" s="83"/>
      <c r="H490" s="67" t="s">
        <v>193</v>
      </c>
      <c r="I490" s="7">
        <v>17.54</v>
      </c>
      <c r="J490" s="7">
        <v>17.54</v>
      </c>
      <c r="K490" s="7">
        <v>20.7</v>
      </c>
      <c r="L490" s="17"/>
    </row>
    <row r="491" spans="1:82" s="15" customFormat="1" ht="22.5" x14ac:dyDescent="0.25">
      <c r="A491" s="75"/>
      <c r="B491" s="80"/>
      <c r="C491" s="81"/>
      <c r="D491" s="32" t="s">
        <v>280</v>
      </c>
      <c r="E491" s="82"/>
      <c r="F491" s="97"/>
      <c r="G491" s="88"/>
      <c r="H491" s="68"/>
      <c r="I491" s="7">
        <v>17.88</v>
      </c>
      <c r="J491" s="7">
        <v>17.88</v>
      </c>
      <c r="K491" s="7">
        <v>21.1</v>
      </c>
      <c r="L491" s="17"/>
    </row>
    <row r="492" spans="1:82" s="15" customFormat="1" ht="22.5" x14ac:dyDescent="0.25">
      <c r="A492" s="75"/>
      <c r="B492" s="80"/>
      <c r="C492" s="81"/>
      <c r="D492" s="32" t="s">
        <v>279</v>
      </c>
      <c r="E492" s="82"/>
      <c r="F492" s="96" t="s">
        <v>128</v>
      </c>
      <c r="G492" s="83"/>
      <c r="H492" s="67" t="s">
        <v>193</v>
      </c>
      <c r="I492" s="7">
        <v>17.95</v>
      </c>
      <c r="J492" s="7">
        <v>17.61</v>
      </c>
      <c r="K492" s="7">
        <v>20.78</v>
      </c>
      <c r="L492" s="17"/>
    </row>
    <row r="493" spans="1:82" s="15" customFormat="1" ht="22.5" x14ac:dyDescent="0.25">
      <c r="A493" s="76"/>
      <c r="B493" s="70"/>
      <c r="C493" s="72"/>
      <c r="D493" s="32" t="s">
        <v>280</v>
      </c>
      <c r="E493" s="68"/>
      <c r="F493" s="97"/>
      <c r="G493" s="88"/>
      <c r="H493" s="68"/>
      <c r="I493" s="7">
        <v>17.95</v>
      </c>
      <c r="J493" s="7">
        <v>17.95</v>
      </c>
      <c r="K493" s="7">
        <v>21.18</v>
      </c>
      <c r="L493" s="17"/>
    </row>
    <row r="494" spans="1:82" s="15" customFormat="1" x14ac:dyDescent="0.25">
      <c r="A494" s="21"/>
      <c r="B494" s="1"/>
      <c r="C494" s="2"/>
      <c r="D494" s="3"/>
      <c r="E494" s="4"/>
      <c r="F494" s="4"/>
      <c r="G494" s="4"/>
      <c r="H494" s="4"/>
      <c r="I494" s="5"/>
      <c r="J494" s="5"/>
      <c r="K494" s="5"/>
      <c r="L494" s="20"/>
      <c r="M494" s="18"/>
      <c r="N494" s="18"/>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row>
    <row r="495" spans="1:82" s="15" customFormat="1" x14ac:dyDescent="0.25">
      <c r="A495" s="21"/>
      <c r="B495" s="11" t="s">
        <v>189</v>
      </c>
      <c r="C495" s="8" t="s">
        <v>190</v>
      </c>
      <c r="D495" s="18"/>
      <c r="E495" s="4"/>
      <c r="F495" s="4"/>
      <c r="G495" s="4"/>
      <c r="H495" s="4"/>
      <c r="I495" s="5"/>
      <c r="J495" s="5"/>
      <c r="K495" s="5"/>
      <c r="L495" s="20"/>
      <c r="M495" s="18"/>
      <c r="N495" s="18"/>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row>
    <row r="496" spans="1:82" s="15" customFormat="1" x14ac:dyDescent="0.25">
      <c r="A496" s="21"/>
      <c r="B496" s="14"/>
      <c r="I496" s="22"/>
      <c r="J496" s="23"/>
      <c r="K496" s="23"/>
      <c r="L496" s="20"/>
      <c r="M496" s="18"/>
      <c r="N496" s="18"/>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row>
    <row r="497" spans="1:82" s="15" customFormat="1" x14ac:dyDescent="0.25">
      <c r="A497" s="21"/>
      <c r="B497" s="12"/>
      <c r="C497" s="9"/>
      <c r="I497" s="22"/>
      <c r="J497" s="23"/>
      <c r="K497" s="23"/>
      <c r="L497" s="20"/>
      <c r="M497" s="18"/>
      <c r="N497" s="18"/>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row>
    <row r="498" spans="1:82" s="15" customFormat="1" x14ac:dyDescent="0.25">
      <c r="A498" s="21"/>
      <c r="B498" s="14"/>
      <c r="E498" s="18"/>
      <c r="F498" s="18"/>
      <c r="G498" s="18"/>
      <c r="H498" s="18"/>
      <c r="I498" s="23"/>
      <c r="J498" s="23"/>
      <c r="K498" s="23"/>
      <c r="L498" s="20"/>
      <c r="M498" s="18"/>
      <c r="N498" s="18"/>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row>
    <row r="499" spans="1:82" s="15" customFormat="1" x14ac:dyDescent="0.25">
      <c r="A499" s="21"/>
      <c r="B499" s="14"/>
      <c r="C499" s="18"/>
      <c r="D499" s="18"/>
      <c r="E499" s="18"/>
      <c r="F499" s="18"/>
      <c r="G499" s="18"/>
      <c r="H499" s="18"/>
      <c r="I499" s="23"/>
      <c r="J499" s="23"/>
      <c r="K499" s="23"/>
      <c r="L499" s="20"/>
      <c r="M499" s="18"/>
      <c r="N499" s="18"/>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row>
    <row r="500" spans="1:82" s="15" customFormat="1" x14ac:dyDescent="0.25">
      <c r="A500" s="21"/>
      <c r="B500" s="14"/>
      <c r="C500" s="18"/>
      <c r="D500" s="18"/>
      <c r="E500" s="18"/>
      <c r="F500" s="18"/>
      <c r="G500" s="18"/>
      <c r="H500" s="18"/>
      <c r="I500" s="23"/>
      <c r="J500" s="23"/>
      <c r="K500" s="23"/>
      <c r="L500" s="20"/>
      <c r="M500" s="18"/>
      <c r="N500" s="18"/>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row>
    <row r="501" spans="1:82" s="15" customFormat="1" x14ac:dyDescent="0.25">
      <c r="A501" s="21"/>
      <c r="B501" s="14"/>
      <c r="C501" s="18"/>
      <c r="D501" s="18"/>
      <c r="E501" s="18"/>
      <c r="F501" s="18"/>
      <c r="G501" s="18"/>
      <c r="H501" s="18"/>
      <c r="I501" s="23"/>
      <c r="J501" s="23"/>
      <c r="K501" s="23"/>
      <c r="L501" s="20"/>
      <c r="M501" s="18"/>
      <c r="N501" s="18"/>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row>
    <row r="502" spans="1:82" s="15" customFormat="1" x14ac:dyDescent="0.25">
      <c r="A502" s="21"/>
      <c r="B502" s="14"/>
      <c r="C502" s="18"/>
      <c r="D502" s="18"/>
      <c r="E502" s="18"/>
      <c r="F502" s="18"/>
      <c r="G502" s="18"/>
      <c r="H502" s="18"/>
      <c r="I502" s="23"/>
      <c r="J502" s="23"/>
      <c r="K502" s="23"/>
      <c r="L502" s="20"/>
      <c r="M502" s="18"/>
      <c r="N502" s="18"/>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row>
    <row r="503" spans="1:82" s="15" customFormat="1" x14ac:dyDescent="0.25">
      <c r="A503" s="21"/>
      <c r="B503" s="14"/>
      <c r="C503" s="18"/>
      <c r="D503" s="18"/>
      <c r="E503" s="18"/>
      <c r="F503" s="18"/>
      <c r="G503" s="18"/>
      <c r="H503" s="18"/>
      <c r="I503" s="23"/>
      <c r="J503" s="23"/>
      <c r="K503" s="23"/>
      <c r="L503" s="20"/>
      <c r="M503" s="18"/>
      <c r="N503" s="18"/>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row>
    <row r="504" spans="1:82" s="15" customFormat="1" x14ac:dyDescent="0.25">
      <c r="A504" s="21"/>
      <c r="B504" s="14"/>
      <c r="C504" s="18"/>
      <c r="D504" s="18"/>
      <c r="E504" s="18"/>
      <c r="F504" s="18"/>
      <c r="G504" s="18"/>
      <c r="H504" s="18"/>
      <c r="I504" s="23"/>
      <c r="J504" s="23"/>
      <c r="K504" s="23"/>
      <c r="L504" s="20"/>
      <c r="M504" s="18"/>
      <c r="N504" s="18"/>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row>
    <row r="505" spans="1:82" s="15" customFormat="1" x14ac:dyDescent="0.25">
      <c r="A505" s="21"/>
      <c r="B505" s="14"/>
      <c r="C505" s="18"/>
      <c r="D505" s="18"/>
      <c r="E505" s="18"/>
      <c r="F505" s="18"/>
      <c r="G505" s="18"/>
      <c r="H505" s="18"/>
      <c r="I505" s="23"/>
      <c r="J505" s="23"/>
      <c r="K505" s="23"/>
      <c r="L505" s="20"/>
      <c r="M505" s="18"/>
      <c r="N505" s="18"/>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row>
    <row r="506" spans="1:82" s="15" customFormat="1" x14ac:dyDescent="0.25">
      <c r="A506" s="21"/>
      <c r="B506" s="14"/>
      <c r="C506" s="18"/>
      <c r="D506" s="18"/>
      <c r="E506" s="18"/>
      <c r="F506" s="18"/>
      <c r="G506" s="18"/>
      <c r="H506" s="18"/>
      <c r="I506" s="23"/>
      <c r="J506" s="23"/>
      <c r="K506" s="23"/>
      <c r="L506" s="20"/>
      <c r="M506" s="18"/>
      <c r="N506" s="18"/>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row>
    <row r="507" spans="1:82" s="15" customFormat="1" x14ac:dyDescent="0.25">
      <c r="A507" s="21"/>
      <c r="B507" s="14"/>
      <c r="C507" s="18"/>
      <c r="D507" s="18"/>
      <c r="E507" s="18"/>
      <c r="F507" s="18"/>
      <c r="G507" s="18"/>
      <c r="H507" s="18"/>
      <c r="I507" s="23"/>
      <c r="J507" s="23"/>
      <c r="K507" s="23"/>
      <c r="L507" s="20"/>
      <c r="M507" s="18"/>
      <c r="N507" s="18"/>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row>
    <row r="508" spans="1:82" s="15" customFormat="1" x14ac:dyDescent="0.25">
      <c r="A508" s="21"/>
      <c r="B508" s="14"/>
      <c r="C508" s="18"/>
      <c r="D508" s="18"/>
      <c r="E508" s="18"/>
      <c r="F508" s="18"/>
      <c r="G508" s="18"/>
      <c r="H508" s="18"/>
      <c r="I508" s="23"/>
      <c r="J508" s="23"/>
      <c r="K508" s="23"/>
      <c r="L508" s="20"/>
      <c r="M508" s="18"/>
      <c r="N508" s="18"/>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row>
    <row r="509" spans="1:82" s="15" customFormat="1" x14ac:dyDescent="0.25">
      <c r="A509" s="21"/>
      <c r="B509" s="14"/>
      <c r="C509" s="18"/>
      <c r="D509" s="18"/>
      <c r="E509" s="18"/>
      <c r="F509" s="18"/>
      <c r="G509" s="18"/>
      <c r="H509" s="18"/>
      <c r="I509" s="23"/>
      <c r="J509" s="23"/>
      <c r="K509" s="23"/>
      <c r="L509" s="20"/>
      <c r="M509" s="18"/>
      <c r="N509" s="18"/>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row>
    <row r="510" spans="1:82" s="15" customFormat="1" x14ac:dyDescent="0.25">
      <c r="A510" s="21"/>
      <c r="B510" s="14"/>
      <c r="C510" s="18"/>
      <c r="D510" s="18"/>
      <c r="E510" s="18"/>
      <c r="F510" s="18"/>
      <c r="G510" s="18"/>
      <c r="H510" s="18"/>
      <c r="I510" s="23"/>
      <c r="J510" s="23"/>
      <c r="K510" s="23"/>
      <c r="L510" s="20"/>
      <c r="M510" s="18"/>
      <c r="N510" s="18"/>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row>
    <row r="511" spans="1:82" s="15" customFormat="1" x14ac:dyDescent="0.25">
      <c r="A511" s="21"/>
      <c r="B511" s="14"/>
      <c r="C511" s="18"/>
      <c r="D511" s="18"/>
      <c r="E511" s="18"/>
      <c r="F511" s="18"/>
      <c r="G511" s="18"/>
      <c r="H511" s="18"/>
      <c r="I511" s="23"/>
      <c r="J511" s="23"/>
      <c r="K511" s="23"/>
      <c r="L511" s="20"/>
      <c r="M511" s="18"/>
      <c r="N511" s="18"/>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row>
    <row r="512" spans="1:82" s="15" customFormat="1" x14ac:dyDescent="0.25">
      <c r="A512" s="21"/>
      <c r="B512" s="14"/>
      <c r="C512" s="18"/>
      <c r="D512" s="18"/>
      <c r="E512" s="18"/>
      <c r="F512" s="18"/>
      <c r="G512" s="18"/>
      <c r="H512" s="18"/>
      <c r="I512" s="23"/>
      <c r="J512" s="23"/>
      <c r="K512" s="23"/>
      <c r="L512" s="20"/>
      <c r="M512" s="18"/>
      <c r="N512" s="18"/>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row>
    <row r="513" spans="1:82" s="15" customFormat="1" x14ac:dyDescent="0.25">
      <c r="A513" s="21"/>
      <c r="B513" s="14"/>
      <c r="C513" s="18"/>
      <c r="D513" s="18"/>
      <c r="E513" s="18"/>
      <c r="F513" s="18"/>
      <c r="G513" s="18"/>
      <c r="H513" s="18"/>
      <c r="I513" s="23"/>
      <c r="J513" s="23"/>
      <c r="K513" s="23"/>
      <c r="L513" s="20"/>
      <c r="M513" s="18"/>
      <c r="N513" s="18"/>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row>
    <row r="514" spans="1:82" s="15" customFormat="1" x14ac:dyDescent="0.25">
      <c r="A514" s="21"/>
      <c r="B514" s="14"/>
      <c r="C514" s="18"/>
      <c r="D514" s="18"/>
      <c r="E514" s="18"/>
      <c r="F514" s="18"/>
      <c r="G514" s="18"/>
      <c r="H514" s="18"/>
      <c r="I514" s="23"/>
      <c r="J514" s="23"/>
      <c r="K514" s="23"/>
      <c r="L514" s="20"/>
      <c r="M514" s="18"/>
      <c r="N514" s="18"/>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row>
    <row r="515" spans="1:82" s="15" customFormat="1" x14ac:dyDescent="0.25">
      <c r="A515" s="21"/>
      <c r="B515" s="14"/>
      <c r="C515" s="18"/>
      <c r="D515" s="18"/>
      <c r="E515" s="18"/>
      <c r="F515" s="18"/>
      <c r="G515" s="18"/>
      <c r="H515" s="18"/>
      <c r="I515" s="23"/>
      <c r="J515" s="23"/>
      <c r="K515" s="23"/>
      <c r="L515" s="20"/>
      <c r="M515" s="18"/>
      <c r="N515" s="18"/>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row>
    <row r="516" spans="1:82" s="15" customFormat="1" x14ac:dyDescent="0.25">
      <c r="A516" s="21"/>
      <c r="B516" s="14"/>
      <c r="C516" s="18"/>
      <c r="D516" s="18"/>
      <c r="E516" s="18"/>
      <c r="F516" s="18"/>
      <c r="G516" s="18"/>
      <c r="H516" s="18"/>
      <c r="I516" s="23"/>
      <c r="J516" s="23"/>
      <c r="K516" s="23"/>
      <c r="L516" s="20"/>
      <c r="M516" s="18"/>
      <c r="N516" s="18"/>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row>
    <row r="517" spans="1:82" s="15" customFormat="1" x14ac:dyDescent="0.25">
      <c r="A517" s="21"/>
      <c r="B517" s="14"/>
      <c r="C517" s="18"/>
      <c r="D517" s="18"/>
      <c r="E517" s="18"/>
      <c r="F517" s="18"/>
      <c r="G517" s="18"/>
      <c r="H517" s="18"/>
      <c r="I517" s="23"/>
      <c r="J517" s="23"/>
      <c r="K517" s="23"/>
      <c r="L517" s="20"/>
      <c r="M517" s="18"/>
      <c r="N517" s="18"/>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row>
    <row r="518" spans="1:82" s="15" customFormat="1" x14ac:dyDescent="0.25">
      <c r="A518" s="21"/>
      <c r="B518" s="14"/>
      <c r="C518" s="18"/>
      <c r="D518" s="18"/>
      <c r="E518" s="18"/>
      <c r="F518" s="18"/>
      <c r="G518" s="18"/>
      <c r="H518" s="18"/>
      <c r="I518" s="23"/>
      <c r="J518" s="23"/>
      <c r="K518" s="23"/>
      <c r="L518" s="20"/>
      <c r="M518" s="18"/>
      <c r="N518" s="18"/>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row>
    <row r="519" spans="1:82" s="15" customFormat="1" x14ac:dyDescent="0.25">
      <c r="A519" s="21"/>
      <c r="B519" s="14"/>
      <c r="C519" s="18"/>
      <c r="D519" s="18"/>
      <c r="E519" s="18"/>
      <c r="F519" s="18"/>
      <c r="G519" s="18"/>
      <c r="H519" s="18"/>
      <c r="I519" s="23"/>
      <c r="J519" s="23"/>
      <c r="K519" s="23"/>
      <c r="L519" s="20"/>
      <c r="M519" s="18"/>
      <c r="N519" s="18"/>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row>
    <row r="520" spans="1:82" s="15" customFormat="1" x14ac:dyDescent="0.25">
      <c r="A520" s="21"/>
      <c r="B520" s="14"/>
      <c r="C520" s="18"/>
      <c r="D520" s="18"/>
      <c r="E520" s="18"/>
      <c r="F520" s="18"/>
      <c r="G520" s="18"/>
      <c r="H520" s="18"/>
      <c r="I520" s="23"/>
      <c r="J520" s="23"/>
      <c r="K520" s="23"/>
      <c r="L520" s="20"/>
      <c r="M520" s="18"/>
      <c r="N520" s="18"/>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row>
    <row r="521" spans="1:82" s="15" customFormat="1" x14ac:dyDescent="0.25">
      <c r="A521" s="21"/>
      <c r="B521" s="14"/>
      <c r="C521" s="18"/>
      <c r="D521" s="18"/>
      <c r="E521" s="18"/>
      <c r="F521" s="18"/>
      <c r="G521" s="18"/>
      <c r="H521" s="18"/>
      <c r="I521" s="23"/>
      <c r="J521" s="23"/>
      <c r="K521" s="23"/>
      <c r="L521" s="20"/>
      <c r="M521" s="18"/>
      <c r="N521" s="18"/>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row>
    <row r="522" spans="1:82" s="15" customFormat="1" x14ac:dyDescent="0.25">
      <c r="A522" s="21"/>
      <c r="B522" s="14"/>
      <c r="C522" s="18"/>
      <c r="D522" s="18"/>
      <c r="E522" s="18"/>
      <c r="F522" s="18"/>
      <c r="G522" s="18"/>
      <c r="H522" s="18"/>
      <c r="I522" s="23"/>
      <c r="J522" s="23"/>
      <c r="K522" s="23"/>
      <c r="L522" s="20"/>
      <c r="M522" s="18"/>
      <c r="N522" s="18"/>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row>
    <row r="523" spans="1:82" s="15" customFormat="1" x14ac:dyDescent="0.25">
      <c r="A523" s="21"/>
      <c r="B523" s="14"/>
      <c r="C523" s="18"/>
      <c r="D523" s="18"/>
      <c r="E523" s="18"/>
      <c r="F523" s="18"/>
      <c r="G523" s="18"/>
      <c r="H523" s="18"/>
      <c r="I523" s="23"/>
      <c r="J523" s="23"/>
      <c r="K523" s="23"/>
      <c r="L523" s="20"/>
      <c r="M523" s="18"/>
      <c r="N523" s="18"/>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row>
    <row r="524" spans="1:82" s="15" customFormat="1" x14ac:dyDescent="0.25">
      <c r="A524" s="21"/>
      <c r="B524" s="14"/>
      <c r="C524" s="18"/>
      <c r="D524" s="18"/>
      <c r="E524" s="18"/>
      <c r="F524" s="18"/>
      <c r="G524" s="18"/>
      <c r="H524" s="18"/>
      <c r="I524" s="23"/>
      <c r="J524" s="23"/>
      <c r="K524" s="23"/>
      <c r="L524" s="20"/>
      <c r="M524" s="18"/>
      <c r="N524" s="18"/>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row>
    <row r="525" spans="1:82" s="15" customFormat="1" x14ac:dyDescent="0.25">
      <c r="A525" s="21"/>
      <c r="B525" s="14"/>
      <c r="C525" s="18"/>
      <c r="D525" s="18"/>
      <c r="E525" s="18"/>
      <c r="F525" s="18"/>
      <c r="G525" s="18"/>
      <c r="H525" s="18"/>
      <c r="I525" s="23"/>
      <c r="J525" s="23"/>
      <c r="K525" s="23"/>
      <c r="L525" s="20"/>
      <c r="M525" s="18"/>
      <c r="N525" s="18"/>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row>
    <row r="526" spans="1:82" s="15" customFormat="1" x14ac:dyDescent="0.25">
      <c r="A526" s="21"/>
      <c r="B526" s="14"/>
      <c r="C526" s="18"/>
      <c r="D526" s="18"/>
      <c r="E526" s="18"/>
      <c r="F526" s="18"/>
      <c r="G526" s="18"/>
      <c r="H526" s="18"/>
      <c r="I526" s="23"/>
      <c r="J526" s="23"/>
      <c r="K526" s="23"/>
      <c r="L526" s="20"/>
      <c r="M526" s="18"/>
      <c r="N526" s="18"/>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row>
    <row r="527" spans="1:82" s="15" customFormat="1" x14ac:dyDescent="0.25">
      <c r="A527" s="21"/>
      <c r="B527" s="14"/>
      <c r="C527" s="18"/>
      <c r="D527" s="18"/>
      <c r="E527" s="18"/>
      <c r="F527" s="18"/>
      <c r="G527" s="18"/>
      <c r="H527" s="18"/>
      <c r="I527" s="23"/>
      <c r="J527" s="23"/>
      <c r="K527" s="23"/>
      <c r="L527" s="20"/>
      <c r="M527" s="18"/>
      <c r="N527" s="18"/>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row>
    <row r="528" spans="1:82" s="15" customFormat="1" x14ac:dyDescent="0.25">
      <c r="A528" s="21"/>
      <c r="B528" s="14"/>
      <c r="C528" s="18"/>
      <c r="D528" s="18"/>
      <c r="E528" s="18"/>
      <c r="F528" s="18"/>
      <c r="G528" s="18"/>
      <c r="H528" s="18"/>
      <c r="I528" s="23"/>
      <c r="J528" s="23"/>
      <c r="K528" s="23"/>
      <c r="L528" s="20"/>
      <c r="M528" s="18"/>
      <c r="N528" s="18"/>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row>
    <row r="529" spans="1:82" s="15" customFormat="1" x14ac:dyDescent="0.25">
      <c r="A529" s="21"/>
      <c r="B529" s="14"/>
      <c r="C529" s="18"/>
      <c r="D529" s="18"/>
      <c r="E529" s="18"/>
      <c r="F529" s="18"/>
      <c r="G529" s="18"/>
      <c r="H529" s="18"/>
      <c r="I529" s="23"/>
      <c r="J529" s="23"/>
      <c r="K529" s="23"/>
      <c r="L529" s="20"/>
      <c r="M529" s="18"/>
      <c r="N529" s="18"/>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row>
    <row r="530" spans="1:82" s="15" customFormat="1" x14ac:dyDescent="0.25">
      <c r="A530" s="21"/>
      <c r="B530" s="14"/>
      <c r="C530" s="18"/>
      <c r="D530" s="18"/>
      <c r="E530" s="18"/>
      <c r="F530" s="18"/>
      <c r="G530" s="18"/>
      <c r="H530" s="18"/>
      <c r="I530" s="23"/>
      <c r="J530" s="23"/>
      <c r="K530" s="23"/>
      <c r="L530" s="20"/>
      <c r="M530" s="18"/>
      <c r="N530" s="18"/>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row>
    <row r="531" spans="1:82" s="15" customFormat="1" x14ac:dyDescent="0.25">
      <c r="A531" s="21"/>
      <c r="B531" s="14"/>
      <c r="C531" s="18"/>
      <c r="D531" s="18"/>
      <c r="E531" s="18"/>
      <c r="F531" s="18"/>
      <c r="G531" s="18"/>
      <c r="H531" s="18"/>
      <c r="I531" s="23"/>
      <c r="J531" s="23"/>
      <c r="K531" s="23"/>
      <c r="L531" s="20"/>
      <c r="M531" s="18"/>
      <c r="N531" s="18"/>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row>
    <row r="532" spans="1:82" s="15" customFormat="1" x14ac:dyDescent="0.25">
      <c r="A532" s="21"/>
      <c r="B532" s="14"/>
      <c r="C532" s="18"/>
      <c r="D532" s="18"/>
      <c r="E532" s="18"/>
      <c r="F532" s="18"/>
      <c r="G532" s="18"/>
      <c r="H532" s="18"/>
      <c r="I532" s="23"/>
      <c r="J532" s="23"/>
      <c r="K532" s="23"/>
      <c r="L532" s="20"/>
      <c r="M532" s="18"/>
      <c r="N532" s="18"/>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row>
    <row r="533" spans="1:82" s="15" customFormat="1" x14ac:dyDescent="0.25">
      <c r="A533" s="21"/>
      <c r="B533" s="14"/>
      <c r="C533" s="18"/>
      <c r="D533" s="18"/>
      <c r="E533" s="18"/>
      <c r="F533" s="18"/>
      <c r="G533" s="18"/>
      <c r="H533" s="18"/>
      <c r="I533" s="23"/>
      <c r="J533" s="23"/>
      <c r="K533" s="23"/>
      <c r="L533" s="20"/>
      <c r="M533" s="18"/>
      <c r="N533" s="18"/>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row>
    <row r="534" spans="1:82" s="15" customFormat="1" x14ac:dyDescent="0.25">
      <c r="A534" s="21"/>
      <c r="B534" s="14"/>
      <c r="C534" s="18"/>
      <c r="D534" s="18"/>
      <c r="E534" s="18"/>
      <c r="F534" s="18"/>
      <c r="G534" s="18"/>
      <c r="H534" s="18"/>
      <c r="I534" s="23"/>
      <c r="J534" s="23"/>
      <c r="K534" s="23"/>
      <c r="L534" s="20"/>
      <c r="M534" s="18"/>
      <c r="N534" s="18"/>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row>
    <row r="535" spans="1:82" s="15" customFormat="1" x14ac:dyDescent="0.25">
      <c r="A535" s="21"/>
      <c r="B535" s="14"/>
      <c r="C535" s="18"/>
      <c r="D535" s="18"/>
      <c r="E535" s="18"/>
      <c r="F535" s="18"/>
      <c r="G535" s="18"/>
      <c r="H535" s="18"/>
      <c r="I535" s="23"/>
      <c r="J535" s="23"/>
      <c r="K535" s="23"/>
      <c r="L535" s="20"/>
      <c r="M535" s="18"/>
      <c r="N535" s="18"/>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row>
    <row r="536" spans="1:82" s="15" customFormat="1" x14ac:dyDescent="0.25">
      <c r="A536" s="21"/>
      <c r="B536" s="14"/>
      <c r="C536" s="18"/>
      <c r="D536" s="18"/>
      <c r="E536" s="18"/>
      <c r="F536" s="18"/>
      <c r="G536" s="18"/>
      <c r="H536" s="18"/>
      <c r="I536" s="23"/>
      <c r="J536" s="23"/>
      <c r="K536" s="23"/>
      <c r="L536" s="20"/>
      <c r="M536" s="18"/>
      <c r="N536" s="18"/>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row>
    <row r="537" spans="1:82" s="15" customFormat="1" x14ac:dyDescent="0.25">
      <c r="A537" s="21"/>
      <c r="B537" s="14"/>
      <c r="C537" s="18"/>
      <c r="D537" s="18"/>
      <c r="E537" s="18"/>
      <c r="F537" s="18"/>
      <c r="G537" s="18"/>
      <c r="H537" s="18"/>
      <c r="I537" s="23"/>
      <c r="J537" s="23"/>
      <c r="K537" s="23"/>
      <c r="L537" s="20"/>
      <c r="M537" s="18"/>
      <c r="N537" s="18"/>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row>
    <row r="538" spans="1:82" s="15" customFormat="1" x14ac:dyDescent="0.25">
      <c r="A538" s="21"/>
      <c r="B538" s="14"/>
      <c r="C538" s="18"/>
      <c r="D538" s="18"/>
      <c r="E538" s="18"/>
      <c r="F538" s="18"/>
      <c r="G538" s="18"/>
      <c r="H538" s="18"/>
      <c r="I538" s="23"/>
      <c r="J538" s="23"/>
      <c r="K538" s="23"/>
      <c r="L538" s="20"/>
      <c r="M538" s="18"/>
      <c r="N538" s="18"/>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row>
    <row r="539" spans="1:82" s="15" customFormat="1" x14ac:dyDescent="0.25">
      <c r="A539" s="21"/>
      <c r="B539" s="14"/>
      <c r="C539" s="18"/>
      <c r="D539" s="18"/>
      <c r="E539" s="18"/>
      <c r="F539" s="18"/>
      <c r="G539" s="18"/>
      <c r="H539" s="18"/>
      <c r="I539" s="23"/>
      <c r="J539" s="23"/>
      <c r="K539" s="23"/>
      <c r="L539" s="20"/>
      <c r="M539" s="18"/>
      <c r="N539" s="18"/>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row>
    <row r="540" spans="1:82" s="15" customFormat="1" x14ac:dyDescent="0.25">
      <c r="A540" s="21"/>
      <c r="B540" s="14"/>
      <c r="C540" s="18"/>
      <c r="D540" s="18"/>
      <c r="E540" s="18"/>
      <c r="F540" s="18"/>
      <c r="G540" s="18"/>
      <c r="H540" s="18"/>
      <c r="I540" s="23"/>
      <c r="J540" s="23"/>
      <c r="K540" s="23"/>
      <c r="L540" s="20"/>
      <c r="M540" s="18"/>
      <c r="N540" s="18"/>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row>
    <row r="541" spans="1:82" s="15" customFormat="1" x14ac:dyDescent="0.25">
      <c r="A541" s="21"/>
      <c r="B541" s="14"/>
      <c r="C541" s="18"/>
      <c r="D541" s="18"/>
      <c r="E541" s="18"/>
      <c r="F541" s="18"/>
      <c r="G541" s="18"/>
      <c r="H541" s="18"/>
      <c r="I541" s="23"/>
      <c r="J541" s="23"/>
      <c r="K541" s="23"/>
      <c r="L541" s="20"/>
      <c r="M541" s="18"/>
      <c r="N541" s="18"/>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row>
    <row r="542" spans="1:82" s="15" customFormat="1" x14ac:dyDescent="0.25">
      <c r="A542" s="21"/>
      <c r="B542" s="14"/>
      <c r="C542" s="18"/>
      <c r="D542" s="18"/>
      <c r="E542" s="18"/>
      <c r="F542" s="18"/>
      <c r="G542" s="18"/>
      <c r="H542" s="18"/>
      <c r="I542" s="23"/>
      <c r="J542" s="23"/>
      <c r="K542" s="23"/>
      <c r="L542" s="20"/>
      <c r="M542" s="18"/>
      <c r="N542" s="18"/>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row>
    <row r="543" spans="1:82" s="15" customFormat="1" x14ac:dyDescent="0.25">
      <c r="A543" s="21"/>
      <c r="B543" s="14"/>
      <c r="C543" s="18"/>
      <c r="D543" s="18"/>
      <c r="E543" s="18"/>
      <c r="F543" s="18"/>
      <c r="G543" s="18"/>
      <c r="H543" s="18"/>
      <c r="I543" s="23"/>
      <c r="J543" s="23"/>
      <c r="K543" s="23"/>
      <c r="L543" s="20"/>
      <c r="M543" s="18"/>
      <c r="N543" s="18"/>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row>
    <row r="544" spans="1:82" s="15" customFormat="1" x14ac:dyDescent="0.25">
      <c r="A544" s="21"/>
      <c r="B544" s="14"/>
      <c r="C544" s="18"/>
      <c r="D544" s="18"/>
      <c r="E544" s="18"/>
      <c r="F544" s="18"/>
      <c r="G544" s="18"/>
      <c r="H544" s="18"/>
      <c r="I544" s="23"/>
      <c r="J544" s="23"/>
      <c r="K544" s="23"/>
      <c r="L544" s="20"/>
      <c r="M544" s="18"/>
      <c r="N544" s="18"/>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row>
    <row r="545" spans="1:82" s="15" customFormat="1" x14ac:dyDescent="0.25">
      <c r="A545" s="21"/>
      <c r="B545" s="14"/>
      <c r="C545" s="18"/>
      <c r="D545" s="18"/>
      <c r="E545" s="18"/>
      <c r="F545" s="18"/>
      <c r="G545" s="18"/>
      <c r="H545" s="18"/>
      <c r="I545" s="23"/>
      <c r="J545" s="23"/>
      <c r="K545" s="23"/>
      <c r="L545" s="20"/>
      <c r="M545" s="18"/>
      <c r="N545" s="18"/>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row>
    <row r="546" spans="1:82" s="15" customFormat="1" x14ac:dyDescent="0.25">
      <c r="A546" s="21"/>
      <c r="B546" s="14"/>
      <c r="C546" s="18"/>
      <c r="D546" s="18"/>
      <c r="E546" s="18"/>
      <c r="F546" s="18"/>
      <c r="G546" s="18"/>
      <c r="H546" s="18"/>
      <c r="I546" s="23"/>
      <c r="J546" s="23"/>
      <c r="K546" s="23"/>
      <c r="L546" s="20"/>
      <c r="M546" s="18"/>
      <c r="N546" s="18"/>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row>
    <row r="547" spans="1:82" s="15" customFormat="1" x14ac:dyDescent="0.25">
      <c r="A547" s="21"/>
      <c r="B547" s="14"/>
      <c r="C547" s="18"/>
      <c r="D547" s="18"/>
      <c r="E547" s="18"/>
      <c r="F547" s="18"/>
      <c r="G547" s="18"/>
      <c r="H547" s="18"/>
      <c r="I547" s="23"/>
      <c r="J547" s="23"/>
      <c r="K547" s="23"/>
      <c r="L547" s="20"/>
      <c r="M547" s="18"/>
      <c r="N547" s="18"/>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row>
    <row r="548" spans="1:82" s="15" customFormat="1" x14ac:dyDescent="0.25">
      <c r="A548" s="21"/>
      <c r="B548" s="14"/>
      <c r="C548" s="18"/>
      <c r="D548" s="18"/>
      <c r="E548" s="18"/>
      <c r="F548" s="18"/>
      <c r="G548" s="18"/>
      <c r="H548" s="18"/>
      <c r="I548" s="23"/>
      <c r="J548" s="23"/>
      <c r="K548" s="23"/>
      <c r="L548" s="20"/>
      <c r="M548" s="18"/>
      <c r="N548" s="18"/>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row>
    <row r="549" spans="1:82" s="15" customFormat="1" x14ac:dyDescent="0.25">
      <c r="A549" s="21"/>
      <c r="B549" s="14"/>
      <c r="C549" s="18"/>
      <c r="D549" s="18"/>
      <c r="E549" s="18"/>
      <c r="F549" s="18"/>
      <c r="G549" s="18"/>
      <c r="H549" s="18"/>
      <c r="I549" s="23"/>
      <c r="J549" s="23"/>
      <c r="K549" s="23"/>
      <c r="L549" s="20"/>
      <c r="M549" s="18"/>
      <c r="N549" s="18"/>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row>
    <row r="550" spans="1:82" s="15" customFormat="1" x14ac:dyDescent="0.25">
      <c r="A550" s="21"/>
      <c r="B550" s="14"/>
      <c r="C550" s="18"/>
      <c r="D550" s="18"/>
      <c r="E550" s="18"/>
      <c r="F550" s="18"/>
      <c r="G550" s="18"/>
      <c r="H550" s="18"/>
      <c r="I550" s="23"/>
      <c r="J550" s="23"/>
      <c r="K550" s="23"/>
      <c r="L550" s="20"/>
      <c r="M550" s="18"/>
      <c r="N550" s="18"/>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row>
    <row r="551" spans="1:82" s="15" customFormat="1" x14ac:dyDescent="0.25">
      <c r="A551" s="21"/>
      <c r="B551" s="14"/>
      <c r="C551" s="18"/>
      <c r="D551" s="18"/>
      <c r="E551" s="18"/>
      <c r="F551" s="18"/>
      <c r="G551" s="18"/>
      <c r="H551" s="18"/>
      <c r="I551" s="23"/>
      <c r="J551" s="23"/>
      <c r="K551" s="23"/>
      <c r="L551" s="20"/>
      <c r="M551" s="18"/>
      <c r="N551" s="18"/>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row>
    <row r="552" spans="1:82" s="15" customFormat="1" x14ac:dyDescent="0.25">
      <c r="A552" s="21"/>
      <c r="B552" s="14"/>
      <c r="C552" s="18"/>
      <c r="D552" s="18"/>
      <c r="E552" s="18"/>
      <c r="F552" s="18"/>
      <c r="G552" s="18"/>
      <c r="H552" s="18"/>
      <c r="I552" s="23"/>
      <c r="J552" s="23"/>
      <c r="K552" s="23"/>
      <c r="L552" s="20"/>
      <c r="M552" s="18"/>
      <c r="N552" s="18"/>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row>
    <row r="553" spans="1:82" s="15" customFormat="1" x14ac:dyDescent="0.25">
      <c r="A553" s="21"/>
      <c r="B553" s="14"/>
      <c r="C553" s="18"/>
      <c r="D553" s="18"/>
      <c r="E553" s="18"/>
      <c r="F553" s="18"/>
      <c r="G553" s="18"/>
      <c r="H553" s="18"/>
      <c r="I553" s="23"/>
      <c r="J553" s="23"/>
      <c r="K553" s="23"/>
      <c r="L553" s="20"/>
      <c r="M553" s="18"/>
      <c r="N553" s="18"/>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row>
    <row r="554" spans="1:82" s="15" customFormat="1" x14ac:dyDescent="0.25">
      <c r="A554" s="21"/>
      <c r="B554" s="14"/>
      <c r="C554" s="18"/>
      <c r="D554" s="18"/>
      <c r="E554" s="18"/>
      <c r="F554" s="18"/>
      <c r="G554" s="18"/>
      <c r="H554" s="18"/>
      <c r="I554" s="23"/>
      <c r="J554" s="23"/>
      <c r="K554" s="23"/>
      <c r="L554" s="20"/>
      <c r="M554" s="18"/>
      <c r="N554" s="18"/>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row>
    <row r="555" spans="1:82" s="15" customFormat="1" x14ac:dyDescent="0.25">
      <c r="A555" s="21"/>
      <c r="B555" s="14"/>
      <c r="C555" s="18"/>
      <c r="D555" s="18"/>
      <c r="E555" s="18"/>
      <c r="F555" s="18"/>
      <c r="G555" s="18"/>
      <c r="H555" s="18"/>
      <c r="I555" s="23"/>
      <c r="J555" s="23"/>
      <c r="K555" s="23"/>
      <c r="L555" s="20"/>
      <c r="M555" s="18"/>
      <c r="N555" s="18"/>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row>
    <row r="556" spans="1:82" s="15" customFormat="1" x14ac:dyDescent="0.25">
      <c r="A556" s="21"/>
      <c r="B556" s="14"/>
      <c r="C556" s="18"/>
      <c r="D556" s="18"/>
      <c r="E556" s="18"/>
      <c r="F556" s="18"/>
      <c r="G556" s="18"/>
      <c r="H556" s="18"/>
      <c r="I556" s="23"/>
      <c r="J556" s="23"/>
      <c r="K556" s="23"/>
      <c r="L556" s="20"/>
      <c r="M556" s="18"/>
      <c r="N556" s="18"/>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row>
    <row r="557" spans="1:82" s="15" customFormat="1" x14ac:dyDescent="0.25">
      <c r="A557" s="21"/>
      <c r="B557" s="14"/>
      <c r="C557" s="18"/>
      <c r="D557" s="18"/>
      <c r="E557" s="18"/>
      <c r="F557" s="18"/>
      <c r="G557" s="18"/>
      <c r="H557" s="18"/>
      <c r="I557" s="23"/>
      <c r="J557" s="23"/>
      <c r="K557" s="23"/>
      <c r="L557" s="20"/>
      <c r="M557" s="18"/>
      <c r="N557" s="18"/>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row>
    <row r="558" spans="1:82" s="15" customFormat="1" x14ac:dyDescent="0.25">
      <c r="A558" s="21"/>
      <c r="B558" s="14"/>
      <c r="C558" s="18"/>
      <c r="D558" s="18"/>
      <c r="E558" s="18"/>
      <c r="F558" s="18"/>
      <c r="G558" s="18"/>
      <c r="H558" s="18"/>
      <c r="I558" s="23"/>
      <c r="J558" s="23"/>
      <c r="K558" s="23"/>
      <c r="L558" s="20"/>
      <c r="M558" s="18"/>
      <c r="N558" s="18"/>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row>
    <row r="559" spans="1:82" s="15" customFormat="1" x14ac:dyDescent="0.25">
      <c r="A559" s="21"/>
      <c r="B559" s="14"/>
      <c r="C559" s="18"/>
      <c r="D559" s="18"/>
      <c r="E559" s="18"/>
      <c r="F559" s="18"/>
      <c r="G559" s="18"/>
      <c r="H559" s="18"/>
      <c r="I559" s="23"/>
      <c r="J559" s="23"/>
      <c r="K559" s="23"/>
      <c r="L559" s="20"/>
      <c r="M559" s="18"/>
      <c r="N559" s="18"/>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row>
    <row r="560" spans="1:82" s="15" customFormat="1" x14ac:dyDescent="0.25">
      <c r="A560" s="21"/>
      <c r="B560" s="14"/>
      <c r="C560" s="18"/>
      <c r="D560" s="18"/>
      <c r="E560" s="18"/>
      <c r="F560" s="18"/>
      <c r="G560" s="18"/>
      <c r="H560" s="18"/>
      <c r="I560" s="23"/>
      <c r="J560" s="23"/>
      <c r="K560" s="23"/>
      <c r="L560" s="20"/>
      <c r="M560" s="18"/>
      <c r="N560" s="18"/>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row>
    <row r="561" spans="1:82" s="15" customFormat="1" x14ac:dyDescent="0.25">
      <c r="A561" s="21"/>
      <c r="B561" s="14"/>
      <c r="C561" s="18"/>
      <c r="D561" s="18"/>
      <c r="E561" s="18"/>
      <c r="F561" s="18"/>
      <c r="G561" s="18"/>
      <c r="H561" s="18"/>
      <c r="I561" s="23"/>
      <c r="J561" s="23"/>
      <c r="K561" s="23"/>
      <c r="L561" s="20"/>
      <c r="M561" s="18"/>
      <c r="N561" s="18"/>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row>
    <row r="562" spans="1:82" s="15" customFormat="1" x14ac:dyDescent="0.25">
      <c r="A562" s="21"/>
      <c r="B562" s="14"/>
      <c r="C562" s="18"/>
      <c r="D562" s="18"/>
      <c r="E562" s="18"/>
      <c r="F562" s="18"/>
      <c r="G562" s="18"/>
      <c r="H562" s="18"/>
      <c r="I562" s="23"/>
      <c r="J562" s="23"/>
      <c r="K562" s="23"/>
      <c r="L562" s="20"/>
      <c r="M562" s="18"/>
      <c r="N562" s="18"/>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row>
    <row r="563" spans="1:82" s="15" customFormat="1" x14ac:dyDescent="0.25">
      <c r="A563" s="21"/>
      <c r="B563" s="14"/>
      <c r="C563" s="18"/>
      <c r="D563" s="18"/>
      <c r="E563" s="18"/>
      <c r="F563" s="18"/>
      <c r="G563" s="18"/>
      <c r="H563" s="18"/>
      <c r="I563" s="23"/>
      <c r="J563" s="23"/>
      <c r="K563" s="23"/>
      <c r="L563" s="20"/>
      <c r="M563" s="18"/>
      <c r="N563" s="18"/>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row>
    <row r="564" spans="1:82" s="15" customFormat="1" x14ac:dyDescent="0.25">
      <c r="A564" s="21"/>
      <c r="B564" s="14"/>
      <c r="C564" s="18"/>
      <c r="D564" s="18"/>
      <c r="E564" s="18"/>
      <c r="F564" s="18"/>
      <c r="G564" s="18"/>
      <c r="H564" s="18"/>
      <c r="I564" s="23"/>
      <c r="J564" s="23"/>
      <c r="K564" s="23"/>
      <c r="L564" s="20"/>
      <c r="M564" s="18"/>
      <c r="N564" s="18"/>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row>
    <row r="565" spans="1:82" s="15" customFormat="1" x14ac:dyDescent="0.25">
      <c r="A565" s="21"/>
      <c r="B565" s="14"/>
      <c r="C565" s="18"/>
      <c r="D565" s="18"/>
      <c r="E565" s="18"/>
      <c r="F565" s="18"/>
      <c r="G565" s="18"/>
      <c r="H565" s="18"/>
      <c r="I565" s="23"/>
      <c r="J565" s="23"/>
      <c r="K565" s="23"/>
      <c r="L565" s="20"/>
      <c r="M565" s="18"/>
      <c r="N565" s="18"/>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row>
    <row r="566" spans="1:82" s="15" customFormat="1" x14ac:dyDescent="0.25">
      <c r="A566" s="21"/>
      <c r="B566" s="14"/>
      <c r="C566" s="18"/>
      <c r="D566" s="18"/>
      <c r="E566" s="18"/>
      <c r="F566" s="18"/>
      <c r="G566" s="18"/>
      <c r="H566" s="18"/>
      <c r="I566" s="23"/>
      <c r="J566" s="23"/>
      <c r="K566" s="23"/>
      <c r="L566" s="20"/>
      <c r="M566" s="18"/>
      <c r="N566" s="18"/>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row>
    <row r="567" spans="1:82" s="15" customFormat="1" x14ac:dyDescent="0.25">
      <c r="A567" s="21"/>
      <c r="B567" s="14"/>
      <c r="C567" s="18"/>
      <c r="D567" s="18"/>
      <c r="E567" s="18"/>
      <c r="F567" s="18"/>
      <c r="G567" s="18"/>
      <c r="H567" s="18"/>
      <c r="I567" s="23"/>
      <c r="J567" s="23"/>
      <c r="K567" s="23"/>
      <c r="L567" s="20"/>
      <c r="M567" s="18"/>
      <c r="N567" s="18"/>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row>
    <row r="568" spans="1:82" s="15" customFormat="1" x14ac:dyDescent="0.25">
      <c r="A568" s="21"/>
      <c r="B568" s="14"/>
      <c r="C568" s="18"/>
      <c r="D568" s="18"/>
      <c r="E568" s="18"/>
      <c r="F568" s="18"/>
      <c r="G568" s="18"/>
      <c r="H568" s="18"/>
      <c r="I568" s="23"/>
      <c r="J568" s="23"/>
      <c r="K568" s="23"/>
      <c r="L568" s="20"/>
      <c r="M568" s="18"/>
      <c r="N568" s="18"/>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row>
    <row r="569" spans="1:82" s="15" customFormat="1" x14ac:dyDescent="0.25">
      <c r="A569" s="21"/>
      <c r="B569" s="14"/>
      <c r="C569" s="18"/>
      <c r="D569" s="18"/>
      <c r="E569" s="18"/>
      <c r="F569" s="18"/>
      <c r="G569" s="18"/>
      <c r="H569" s="18"/>
      <c r="I569" s="23"/>
      <c r="J569" s="23"/>
      <c r="K569" s="23"/>
      <c r="L569" s="20"/>
      <c r="M569" s="18"/>
      <c r="N569" s="18"/>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row>
    <row r="570" spans="1:82" s="15" customFormat="1" x14ac:dyDescent="0.25">
      <c r="A570" s="21"/>
      <c r="B570" s="14"/>
      <c r="C570" s="18"/>
      <c r="D570" s="18"/>
      <c r="E570" s="18"/>
      <c r="F570" s="18"/>
      <c r="G570" s="18"/>
      <c r="H570" s="18"/>
      <c r="I570" s="23"/>
      <c r="J570" s="23"/>
      <c r="K570" s="23"/>
      <c r="L570" s="20"/>
      <c r="M570" s="18"/>
      <c r="N570" s="18"/>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row>
    <row r="571" spans="1:82" s="15" customFormat="1" x14ac:dyDescent="0.25">
      <c r="A571" s="21"/>
      <c r="B571" s="14"/>
      <c r="C571" s="18"/>
      <c r="D571" s="18"/>
      <c r="E571" s="18"/>
      <c r="F571" s="18"/>
      <c r="G571" s="18"/>
      <c r="H571" s="18"/>
      <c r="I571" s="23"/>
      <c r="J571" s="23"/>
      <c r="K571" s="23"/>
      <c r="L571" s="20"/>
      <c r="M571" s="18"/>
      <c r="N571" s="18"/>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row>
    <row r="572" spans="1:82" s="15" customFormat="1" x14ac:dyDescent="0.25">
      <c r="A572" s="21"/>
      <c r="B572" s="14"/>
      <c r="C572" s="18"/>
      <c r="D572" s="18"/>
      <c r="E572" s="18"/>
      <c r="F572" s="18"/>
      <c r="G572" s="18"/>
      <c r="H572" s="18"/>
      <c r="I572" s="23"/>
      <c r="J572" s="23"/>
      <c r="K572" s="23"/>
      <c r="L572" s="20"/>
      <c r="M572" s="18"/>
      <c r="N572" s="18"/>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row>
    <row r="573" spans="1:82" s="15" customFormat="1" x14ac:dyDescent="0.25">
      <c r="A573" s="21"/>
      <c r="B573" s="14"/>
      <c r="C573" s="18"/>
      <c r="D573" s="18"/>
      <c r="E573" s="18"/>
      <c r="F573" s="18"/>
      <c r="G573" s="18"/>
      <c r="H573" s="18"/>
      <c r="I573" s="23"/>
      <c r="J573" s="23"/>
      <c r="K573" s="23"/>
      <c r="L573" s="20"/>
      <c r="M573" s="18"/>
      <c r="N573" s="18"/>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row>
    <row r="574" spans="1:82" s="15" customFormat="1" x14ac:dyDescent="0.25">
      <c r="A574" s="21"/>
      <c r="B574" s="14"/>
      <c r="C574" s="18"/>
      <c r="D574" s="18"/>
      <c r="E574" s="18"/>
      <c r="F574" s="18"/>
      <c r="G574" s="18"/>
      <c r="H574" s="18"/>
      <c r="I574" s="23"/>
      <c r="J574" s="23"/>
      <c r="K574" s="23"/>
      <c r="L574" s="20"/>
      <c r="M574" s="18"/>
      <c r="N574" s="18"/>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row>
    <row r="575" spans="1:82" s="15" customFormat="1" x14ac:dyDescent="0.25">
      <c r="A575" s="21"/>
      <c r="B575" s="14"/>
      <c r="C575" s="18"/>
      <c r="D575" s="18"/>
      <c r="E575" s="18"/>
      <c r="F575" s="18"/>
      <c r="G575" s="18"/>
      <c r="H575" s="18"/>
      <c r="I575" s="23"/>
      <c r="J575" s="23"/>
      <c r="K575" s="23"/>
      <c r="L575" s="20"/>
      <c r="M575" s="18"/>
      <c r="N575" s="18"/>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row>
    <row r="576" spans="1:82" s="15" customFormat="1" x14ac:dyDescent="0.25">
      <c r="A576" s="21"/>
      <c r="B576" s="14"/>
      <c r="C576" s="18"/>
      <c r="D576" s="18"/>
      <c r="E576" s="18"/>
      <c r="F576" s="18"/>
      <c r="G576" s="18"/>
      <c r="H576" s="18"/>
      <c r="I576" s="23"/>
      <c r="J576" s="23"/>
      <c r="K576" s="23"/>
      <c r="L576" s="20"/>
      <c r="M576" s="18"/>
      <c r="N576" s="18"/>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row>
    <row r="577" spans="1:82" s="15" customFormat="1" x14ac:dyDescent="0.25">
      <c r="A577" s="21"/>
      <c r="B577" s="14"/>
      <c r="C577" s="18"/>
      <c r="D577" s="18"/>
      <c r="E577" s="18"/>
      <c r="F577" s="18"/>
      <c r="G577" s="18"/>
      <c r="H577" s="18"/>
      <c r="I577" s="23"/>
      <c r="J577" s="23"/>
      <c r="K577" s="23"/>
      <c r="L577" s="20"/>
      <c r="M577" s="18"/>
      <c r="N577" s="18"/>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row>
    <row r="578" spans="1:82" s="15" customFormat="1" x14ac:dyDescent="0.25">
      <c r="A578" s="21"/>
      <c r="B578" s="14"/>
      <c r="C578" s="18"/>
      <c r="D578" s="18"/>
      <c r="E578" s="18"/>
      <c r="F578" s="18"/>
      <c r="G578" s="18"/>
      <c r="H578" s="18"/>
      <c r="I578" s="23"/>
      <c r="J578" s="23"/>
      <c r="K578" s="23"/>
      <c r="L578" s="20"/>
      <c r="M578" s="18"/>
      <c r="N578" s="18"/>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row>
    <row r="579" spans="1:82" s="15" customFormat="1" x14ac:dyDescent="0.25">
      <c r="A579" s="21"/>
      <c r="B579" s="14"/>
      <c r="C579" s="18"/>
      <c r="D579" s="18"/>
      <c r="E579" s="18"/>
      <c r="F579" s="18"/>
      <c r="G579" s="18"/>
      <c r="H579" s="18"/>
      <c r="I579" s="23"/>
      <c r="J579" s="23"/>
      <c r="K579" s="23"/>
      <c r="L579" s="20"/>
      <c r="M579" s="18"/>
      <c r="N579" s="18"/>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row>
    <row r="580" spans="1:82" s="15" customFormat="1" x14ac:dyDescent="0.25">
      <c r="A580" s="21"/>
      <c r="B580" s="14"/>
      <c r="C580" s="18"/>
      <c r="D580" s="18"/>
      <c r="E580" s="18"/>
      <c r="F580" s="18"/>
      <c r="G580" s="18"/>
      <c r="H580" s="18"/>
      <c r="I580" s="23"/>
      <c r="J580" s="23"/>
      <c r="K580" s="23"/>
      <c r="L580" s="20"/>
      <c r="M580" s="18"/>
      <c r="N580" s="18"/>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row>
    <row r="581" spans="1:82" s="15" customFormat="1" x14ac:dyDescent="0.25">
      <c r="A581" s="21"/>
      <c r="B581" s="14"/>
      <c r="C581" s="18"/>
      <c r="D581" s="18"/>
      <c r="E581" s="18"/>
      <c r="F581" s="18"/>
      <c r="G581" s="18"/>
      <c r="H581" s="18"/>
      <c r="I581" s="23"/>
      <c r="J581" s="23"/>
      <c r="K581" s="23"/>
      <c r="L581" s="20"/>
      <c r="M581" s="18"/>
      <c r="N581" s="18"/>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row>
    <row r="582" spans="1:82" s="15" customFormat="1" x14ac:dyDescent="0.25">
      <c r="A582" s="21"/>
      <c r="B582" s="14"/>
      <c r="C582" s="18"/>
      <c r="D582" s="18"/>
      <c r="E582" s="18"/>
      <c r="F582" s="18"/>
      <c r="G582" s="18"/>
      <c r="H582" s="18"/>
      <c r="I582" s="23"/>
      <c r="J582" s="23"/>
      <c r="K582" s="23"/>
      <c r="L582" s="20"/>
      <c r="M582" s="18"/>
      <c r="N582" s="18"/>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row>
    <row r="583" spans="1:82" s="15" customFormat="1" x14ac:dyDescent="0.25">
      <c r="A583" s="21"/>
      <c r="B583" s="14"/>
      <c r="C583" s="18"/>
      <c r="D583" s="18"/>
      <c r="E583" s="18"/>
      <c r="F583" s="18"/>
      <c r="G583" s="18"/>
      <c r="H583" s="18"/>
      <c r="I583" s="23"/>
      <c r="J583" s="23"/>
      <c r="K583" s="23"/>
      <c r="L583" s="20"/>
      <c r="M583" s="18"/>
      <c r="N583" s="18"/>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row>
    <row r="584" spans="1:82" s="15" customFormat="1" x14ac:dyDescent="0.25">
      <c r="A584" s="21"/>
      <c r="B584" s="14"/>
      <c r="C584" s="18"/>
      <c r="D584" s="18"/>
      <c r="E584" s="18"/>
      <c r="F584" s="18"/>
      <c r="G584" s="18"/>
      <c r="H584" s="18"/>
      <c r="I584" s="23"/>
      <c r="J584" s="23"/>
      <c r="K584" s="23"/>
      <c r="L584" s="20"/>
      <c r="M584" s="18"/>
      <c r="N584" s="18"/>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row>
    <row r="585" spans="1:82" s="15" customFormat="1" x14ac:dyDescent="0.25">
      <c r="A585" s="21"/>
      <c r="B585" s="14"/>
      <c r="C585" s="18"/>
      <c r="D585" s="18"/>
      <c r="E585" s="18"/>
      <c r="F585" s="18"/>
      <c r="G585" s="18"/>
      <c r="H585" s="18"/>
      <c r="I585" s="23"/>
      <c r="J585" s="23"/>
      <c r="K585" s="23"/>
      <c r="L585" s="20"/>
      <c r="M585" s="18"/>
      <c r="N585" s="18"/>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row>
    <row r="586" spans="1:82" s="15" customFormat="1" x14ac:dyDescent="0.25">
      <c r="A586" s="21"/>
      <c r="B586" s="14"/>
      <c r="C586" s="18"/>
      <c r="D586" s="18"/>
      <c r="E586" s="18"/>
      <c r="F586" s="18"/>
      <c r="G586" s="18"/>
      <c r="H586" s="18"/>
      <c r="I586" s="23"/>
      <c r="J586" s="23"/>
      <c r="K586" s="23"/>
      <c r="L586" s="20"/>
      <c r="M586" s="18"/>
      <c r="N586" s="18"/>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row>
    <row r="587" spans="1:82" s="15" customFormat="1" x14ac:dyDescent="0.25">
      <c r="A587" s="21"/>
      <c r="B587" s="14"/>
      <c r="C587" s="18"/>
      <c r="D587" s="18"/>
      <c r="E587" s="18"/>
      <c r="F587" s="18"/>
      <c r="G587" s="18"/>
      <c r="H587" s="18"/>
      <c r="I587" s="23"/>
      <c r="J587" s="23"/>
      <c r="K587" s="23"/>
      <c r="L587" s="20"/>
      <c r="M587" s="18"/>
      <c r="N587" s="18"/>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row>
    <row r="588" spans="1:82" s="15" customFormat="1" x14ac:dyDescent="0.25">
      <c r="A588" s="21"/>
      <c r="B588" s="14"/>
      <c r="C588" s="18"/>
      <c r="D588" s="18"/>
      <c r="E588" s="18"/>
      <c r="F588" s="18"/>
      <c r="G588" s="18"/>
      <c r="H588" s="18"/>
      <c r="I588" s="23"/>
      <c r="J588" s="23"/>
      <c r="K588" s="23"/>
      <c r="L588" s="20"/>
      <c r="M588" s="18"/>
      <c r="N588" s="18"/>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row>
    <row r="589" spans="1:82" s="15" customFormat="1" x14ac:dyDescent="0.25">
      <c r="A589" s="21"/>
      <c r="B589" s="14"/>
      <c r="C589" s="18"/>
      <c r="D589" s="18"/>
      <c r="E589" s="18"/>
      <c r="F589" s="18"/>
      <c r="G589" s="18"/>
      <c r="H589" s="18"/>
      <c r="I589" s="23"/>
      <c r="J589" s="23"/>
      <c r="K589" s="23"/>
      <c r="L589" s="20"/>
      <c r="M589" s="18"/>
      <c r="N589" s="18"/>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row>
    <row r="590" spans="1:82" s="15" customFormat="1" x14ac:dyDescent="0.25">
      <c r="A590" s="21"/>
      <c r="B590" s="14"/>
      <c r="C590" s="18"/>
      <c r="D590" s="18"/>
      <c r="E590" s="18"/>
      <c r="F590" s="18"/>
      <c r="G590" s="18"/>
      <c r="H590" s="18"/>
      <c r="I590" s="23"/>
      <c r="J590" s="23"/>
      <c r="K590" s="23"/>
      <c r="L590" s="20"/>
      <c r="M590" s="18"/>
      <c r="N590" s="18"/>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row>
    <row r="591" spans="1:82" s="15" customFormat="1" x14ac:dyDescent="0.25">
      <c r="A591" s="21"/>
      <c r="B591" s="14"/>
      <c r="C591" s="18"/>
      <c r="D591" s="18"/>
      <c r="E591" s="18"/>
      <c r="F591" s="18"/>
      <c r="G591" s="18"/>
      <c r="H591" s="18"/>
      <c r="I591" s="23"/>
      <c r="J591" s="23"/>
      <c r="K591" s="23"/>
      <c r="L591" s="20"/>
      <c r="M591" s="18"/>
      <c r="N591" s="18"/>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row>
    <row r="592" spans="1:82" s="15" customFormat="1" x14ac:dyDescent="0.25">
      <c r="A592" s="21"/>
      <c r="B592" s="14"/>
      <c r="C592" s="18"/>
      <c r="D592" s="18"/>
      <c r="E592" s="18"/>
      <c r="F592" s="18"/>
      <c r="G592" s="18"/>
      <c r="H592" s="18"/>
      <c r="I592" s="23"/>
      <c r="J592" s="23"/>
      <c r="K592" s="23"/>
      <c r="L592" s="20"/>
      <c r="M592" s="18"/>
      <c r="N592" s="18"/>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row>
    <row r="593" spans="1:82" s="15" customFormat="1" x14ac:dyDescent="0.25">
      <c r="A593" s="21"/>
      <c r="B593" s="14"/>
      <c r="C593" s="18"/>
      <c r="D593" s="18"/>
      <c r="E593" s="18"/>
      <c r="F593" s="18"/>
      <c r="G593" s="18"/>
      <c r="H593" s="18"/>
      <c r="I593" s="23"/>
      <c r="J593" s="23"/>
      <c r="K593" s="23"/>
      <c r="L593" s="20"/>
      <c r="M593" s="18"/>
      <c r="N593" s="18"/>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row>
    <row r="594" spans="1:82" s="15" customFormat="1" x14ac:dyDescent="0.25">
      <c r="A594" s="21"/>
      <c r="B594" s="14"/>
      <c r="C594" s="18"/>
      <c r="D594" s="18"/>
      <c r="E594" s="18"/>
      <c r="F594" s="18"/>
      <c r="G594" s="18"/>
      <c r="H594" s="18"/>
      <c r="I594" s="23"/>
      <c r="J594" s="23"/>
      <c r="K594" s="23"/>
      <c r="L594" s="20"/>
      <c r="M594" s="18"/>
      <c r="N594" s="18"/>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row>
    <row r="595" spans="1:82" s="15" customFormat="1" x14ac:dyDescent="0.25">
      <c r="A595" s="21"/>
      <c r="B595" s="14"/>
      <c r="C595" s="18"/>
      <c r="D595" s="18"/>
      <c r="E595" s="18"/>
      <c r="F595" s="18"/>
      <c r="G595" s="18"/>
      <c r="H595" s="18"/>
      <c r="I595" s="23"/>
      <c r="J595" s="23"/>
      <c r="K595" s="23"/>
      <c r="L595" s="20"/>
      <c r="M595" s="18"/>
      <c r="N595" s="18"/>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row>
    <row r="596" spans="1:82" s="15" customFormat="1" x14ac:dyDescent="0.25">
      <c r="A596" s="21"/>
      <c r="B596" s="14"/>
      <c r="C596" s="18"/>
      <c r="D596" s="18"/>
      <c r="E596" s="18"/>
      <c r="F596" s="18"/>
      <c r="G596" s="18"/>
      <c r="H596" s="18"/>
      <c r="I596" s="23"/>
      <c r="J596" s="23"/>
      <c r="K596" s="23"/>
      <c r="L596" s="20"/>
      <c r="M596" s="18"/>
      <c r="N596" s="18"/>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row>
    <row r="597" spans="1:82" s="15" customFormat="1" x14ac:dyDescent="0.25">
      <c r="A597" s="21"/>
      <c r="B597" s="14"/>
      <c r="C597" s="18"/>
      <c r="D597" s="18"/>
      <c r="E597" s="18"/>
      <c r="F597" s="18"/>
      <c r="G597" s="18"/>
      <c r="H597" s="18"/>
      <c r="I597" s="23"/>
      <c r="J597" s="23"/>
      <c r="K597" s="23"/>
      <c r="L597" s="20"/>
      <c r="M597" s="18"/>
      <c r="N597" s="18"/>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row>
    <row r="598" spans="1:82" s="15" customFormat="1" x14ac:dyDescent="0.25">
      <c r="A598" s="21"/>
      <c r="B598" s="14"/>
      <c r="C598" s="18"/>
      <c r="D598" s="18"/>
      <c r="E598" s="18"/>
      <c r="F598" s="18"/>
      <c r="G598" s="18"/>
      <c r="H598" s="18"/>
      <c r="I598" s="23"/>
      <c r="J598" s="23"/>
      <c r="K598" s="23"/>
      <c r="L598" s="20"/>
      <c r="M598" s="18"/>
      <c r="N598" s="18"/>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row>
    <row r="599" spans="1:82" s="15" customFormat="1" x14ac:dyDescent="0.25">
      <c r="A599" s="21"/>
      <c r="B599" s="14"/>
      <c r="C599" s="18"/>
      <c r="D599" s="18"/>
      <c r="E599" s="18"/>
      <c r="F599" s="18"/>
      <c r="G599" s="18"/>
      <c r="H599" s="18"/>
      <c r="I599" s="23"/>
      <c r="J599" s="23"/>
      <c r="K599" s="23"/>
      <c r="L599" s="20"/>
      <c r="M599" s="18"/>
      <c r="N599" s="18"/>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row>
    <row r="600" spans="1:82" s="15" customFormat="1" x14ac:dyDescent="0.25">
      <c r="A600" s="21"/>
      <c r="B600" s="14"/>
      <c r="C600" s="18"/>
      <c r="D600" s="18"/>
      <c r="E600" s="18"/>
      <c r="F600" s="18"/>
      <c r="G600" s="18"/>
      <c r="H600" s="18"/>
      <c r="I600" s="23"/>
      <c r="J600" s="23"/>
      <c r="K600" s="23"/>
      <c r="L600" s="20"/>
      <c r="M600" s="18"/>
      <c r="N600" s="18"/>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row>
    <row r="601" spans="1:82" s="15" customFormat="1" x14ac:dyDescent="0.25">
      <c r="A601" s="21"/>
      <c r="B601" s="14"/>
      <c r="C601" s="18"/>
      <c r="D601" s="18"/>
      <c r="E601" s="18"/>
      <c r="F601" s="18"/>
      <c r="G601" s="18"/>
      <c r="H601" s="18"/>
      <c r="I601" s="23"/>
      <c r="J601" s="23"/>
      <c r="K601" s="23"/>
      <c r="L601" s="20"/>
      <c r="M601" s="18"/>
      <c r="N601" s="18"/>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row>
    <row r="602" spans="1:82" s="15" customFormat="1" x14ac:dyDescent="0.25">
      <c r="A602" s="21"/>
      <c r="B602" s="14"/>
      <c r="C602" s="18"/>
      <c r="D602" s="18"/>
      <c r="E602" s="18"/>
      <c r="F602" s="18"/>
      <c r="G602" s="18"/>
      <c r="H602" s="18"/>
      <c r="I602" s="23"/>
      <c r="J602" s="23"/>
      <c r="K602" s="23"/>
      <c r="L602" s="20"/>
      <c r="M602" s="18"/>
      <c r="N602" s="18"/>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row>
    <row r="603" spans="1:82" s="15" customFormat="1" x14ac:dyDescent="0.25">
      <c r="A603" s="21"/>
      <c r="B603" s="14"/>
      <c r="C603" s="18"/>
      <c r="D603" s="18"/>
      <c r="E603" s="18"/>
      <c r="F603" s="18"/>
      <c r="G603" s="18"/>
      <c r="H603" s="18"/>
      <c r="I603" s="23"/>
      <c r="J603" s="23"/>
      <c r="K603" s="23"/>
      <c r="L603" s="20"/>
      <c r="M603" s="18"/>
      <c r="N603" s="18"/>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row>
    <row r="604" spans="1:82" s="15" customFormat="1" x14ac:dyDescent="0.25">
      <c r="A604" s="21"/>
      <c r="B604" s="14"/>
      <c r="C604" s="18"/>
      <c r="D604" s="18"/>
      <c r="E604" s="18"/>
      <c r="F604" s="18"/>
      <c r="G604" s="18"/>
      <c r="H604" s="18"/>
      <c r="I604" s="23"/>
      <c r="J604" s="23"/>
      <c r="K604" s="23"/>
      <c r="L604" s="20"/>
      <c r="M604" s="18"/>
      <c r="N604" s="18"/>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row>
    <row r="605" spans="1:82" s="15" customFormat="1" x14ac:dyDescent="0.25">
      <c r="A605" s="21"/>
      <c r="B605" s="14"/>
      <c r="C605" s="18"/>
      <c r="D605" s="18"/>
      <c r="E605" s="18"/>
      <c r="F605" s="18"/>
      <c r="G605" s="18"/>
      <c r="H605" s="18"/>
      <c r="I605" s="23"/>
      <c r="J605" s="23"/>
      <c r="K605" s="23"/>
      <c r="L605" s="20"/>
      <c r="M605" s="18"/>
      <c r="N605" s="18"/>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row>
    <row r="606" spans="1:82" s="15" customFormat="1" x14ac:dyDescent="0.25">
      <c r="A606" s="21"/>
      <c r="B606" s="14"/>
      <c r="C606" s="18"/>
      <c r="D606" s="18"/>
      <c r="E606" s="18"/>
      <c r="F606" s="18"/>
      <c r="G606" s="18"/>
      <c r="H606" s="18"/>
      <c r="I606" s="23"/>
      <c r="J606" s="23"/>
      <c r="K606" s="23"/>
      <c r="L606" s="20"/>
      <c r="M606" s="18"/>
      <c r="N606" s="18"/>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row>
    <row r="607" spans="1:82" s="15" customFormat="1" x14ac:dyDescent="0.25">
      <c r="A607" s="21"/>
      <c r="B607" s="14"/>
      <c r="C607" s="18"/>
      <c r="D607" s="18"/>
      <c r="E607" s="18"/>
      <c r="F607" s="18"/>
      <c r="G607" s="18"/>
      <c r="H607" s="18"/>
      <c r="I607" s="23"/>
      <c r="J607" s="23"/>
      <c r="K607" s="23"/>
      <c r="L607" s="20"/>
      <c r="M607" s="18"/>
      <c r="N607" s="18"/>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row>
    <row r="608" spans="1:82" s="15" customFormat="1" x14ac:dyDescent="0.25">
      <c r="A608" s="21"/>
      <c r="B608" s="14"/>
      <c r="C608" s="18"/>
      <c r="D608" s="18"/>
      <c r="E608" s="18"/>
      <c r="F608" s="18"/>
      <c r="G608" s="18"/>
      <c r="H608" s="18"/>
      <c r="I608" s="23"/>
      <c r="J608" s="23"/>
      <c r="K608" s="23"/>
      <c r="L608" s="20"/>
      <c r="M608" s="18"/>
      <c r="N608" s="18"/>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row>
    <row r="609" spans="1:82" s="15" customFormat="1" x14ac:dyDescent="0.25">
      <c r="A609" s="21"/>
      <c r="B609" s="14"/>
      <c r="C609" s="18"/>
      <c r="D609" s="18"/>
      <c r="E609" s="18"/>
      <c r="F609" s="18"/>
      <c r="G609" s="18"/>
      <c r="H609" s="18"/>
      <c r="I609" s="23"/>
      <c r="J609" s="23"/>
      <c r="K609" s="23"/>
      <c r="L609" s="20"/>
      <c r="M609" s="18"/>
      <c r="N609" s="18"/>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row>
    <row r="610" spans="1:82" s="15" customFormat="1" x14ac:dyDescent="0.25">
      <c r="A610" s="21"/>
      <c r="B610" s="14"/>
      <c r="C610" s="18"/>
      <c r="D610" s="18"/>
      <c r="E610" s="18"/>
      <c r="F610" s="18"/>
      <c r="G610" s="18"/>
      <c r="H610" s="18"/>
      <c r="I610" s="23"/>
      <c r="J610" s="23"/>
      <c r="K610" s="23"/>
      <c r="L610" s="20"/>
      <c r="M610" s="18"/>
      <c r="N610" s="18"/>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row>
    <row r="611" spans="1:82" s="15" customFormat="1" x14ac:dyDescent="0.25">
      <c r="A611" s="21"/>
      <c r="B611" s="14"/>
      <c r="C611" s="18"/>
      <c r="D611" s="18"/>
      <c r="E611" s="18"/>
      <c r="F611" s="18"/>
      <c r="G611" s="18"/>
      <c r="H611" s="18"/>
      <c r="I611" s="23"/>
      <c r="J611" s="23"/>
      <c r="K611" s="23"/>
      <c r="L611" s="20"/>
      <c r="M611" s="18"/>
      <c r="N611" s="18"/>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row>
    <row r="612" spans="1:82" s="15" customFormat="1" x14ac:dyDescent="0.25">
      <c r="A612" s="21"/>
      <c r="B612" s="14"/>
      <c r="C612" s="18"/>
      <c r="D612" s="18"/>
      <c r="E612" s="18"/>
      <c r="F612" s="18"/>
      <c r="G612" s="18"/>
      <c r="H612" s="18"/>
      <c r="I612" s="23"/>
      <c r="J612" s="23"/>
      <c r="K612" s="23"/>
      <c r="L612" s="20"/>
      <c r="M612" s="18"/>
      <c r="N612" s="18"/>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row>
    <row r="613" spans="1:82" s="15" customFormat="1" x14ac:dyDescent="0.25">
      <c r="A613" s="21"/>
      <c r="B613" s="14"/>
      <c r="C613" s="18"/>
      <c r="D613" s="18"/>
      <c r="E613" s="18"/>
      <c r="F613" s="18"/>
      <c r="G613" s="18"/>
      <c r="H613" s="18"/>
      <c r="I613" s="23"/>
      <c r="J613" s="23"/>
      <c r="K613" s="23"/>
      <c r="L613" s="20"/>
      <c r="M613" s="18"/>
      <c r="N613" s="18"/>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row>
    <row r="614" spans="1:82" s="15" customFormat="1" x14ac:dyDescent="0.25">
      <c r="A614" s="21"/>
      <c r="B614" s="14"/>
      <c r="C614" s="18"/>
      <c r="D614" s="18"/>
      <c r="E614" s="18"/>
      <c r="F614" s="18"/>
      <c r="G614" s="18"/>
      <c r="H614" s="18"/>
      <c r="I614" s="23"/>
      <c r="J614" s="23"/>
      <c r="K614" s="23"/>
      <c r="L614" s="20"/>
      <c r="M614" s="18"/>
      <c r="N614" s="18"/>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row>
    <row r="615" spans="1:82" s="15" customFormat="1" x14ac:dyDescent="0.25">
      <c r="A615" s="21"/>
      <c r="B615" s="14"/>
      <c r="C615" s="18"/>
      <c r="D615" s="18"/>
      <c r="E615" s="18"/>
      <c r="F615" s="18"/>
      <c r="G615" s="18"/>
      <c r="H615" s="18"/>
      <c r="I615" s="23"/>
      <c r="J615" s="23"/>
      <c r="K615" s="23"/>
      <c r="L615" s="20"/>
      <c r="M615" s="18"/>
      <c r="N615" s="18"/>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row>
    <row r="616" spans="1:82" s="15" customFormat="1" x14ac:dyDescent="0.25">
      <c r="A616" s="21"/>
      <c r="B616" s="14"/>
      <c r="C616" s="18"/>
      <c r="D616" s="18"/>
      <c r="E616" s="18"/>
      <c r="F616" s="18"/>
      <c r="G616" s="18"/>
      <c r="H616" s="18"/>
      <c r="I616" s="23"/>
      <c r="J616" s="23"/>
      <c r="K616" s="23"/>
      <c r="L616" s="20"/>
      <c r="M616" s="18"/>
      <c r="N616" s="18"/>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row>
    <row r="617" spans="1:82" s="15" customFormat="1" x14ac:dyDescent="0.25">
      <c r="A617" s="21"/>
      <c r="B617" s="14"/>
      <c r="C617" s="18"/>
      <c r="D617" s="18"/>
      <c r="E617" s="18"/>
      <c r="F617" s="18"/>
      <c r="G617" s="18"/>
      <c r="H617" s="18"/>
      <c r="I617" s="23"/>
      <c r="J617" s="23"/>
      <c r="K617" s="23"/>
      <c r="L617" s="20"/>
      <c r="M617" s="18"/>
      <c r="N617" s="18"/>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row>
    <row r="618" spans="1:82" s="15" customFormat="1" x14ac:dyDescent="0.25">
      <c r="A618" s="21"/>
      <c r="B618" s="14"/>
      <c r="C618" s="18"/>
      <c r="D618" s="18"/>
      <c r="E618" s="18"/>
      <c r="F618" s="18"/>
      <c r="G618" s="18"/>
      <c r="H618" s="18"/>
      <c r="I618" s="23"/>
      <c r="J618" s="23"/>
      <c r="K618" s="23"/>
      <c r="L618" s="20"/>
      <c r="M618" s="18"/>
      <c r="N618" s="18"/>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row>
    <row r="619" spans="1:82" s="15" customFormat="1" x14ac:dyDescent="0.25">
      <c r="A619" s="21"/>
      <c r="B619" s="14"/>
      <c r="C619" s="18"/>
      <c r="D619" s="18"/>
      <c r="E619" s="18"/>
      <c r="F619" s="18"/>
      <c r="G619" s="18"/>
      <c r="H619" s="18"/>
      <c r="I619" s="23"/>
      <c r="J619" s="23"/>
      <c r="K619" s="23"/>
      <c r="L619" s="20"/>
      <c r="M619" s="18"/>
      <c r="N619" s="18"/>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row>
    <row r="620" spans="1:82" s="15" customFormat="1" x14ac:dyDescent="0.25">
      <c r="A620" s="21"/>
      <c r="B620" s="14"/>
      <c r="C620" s="18"/>
      <c r="D620" s="18"/>
      <c r="E620" s="18"/>
      <c r="F620" s="18"/>
      <c r="G620" s="18"/>
      <c r="H620" s="18"/>
      <c r="I620" s="23"/>
      <c r="J620" s="23"/>
      <c r="K620" s="23"/>
      <c r="L620" s="20"/>
      <c r="M620" s="18"/>
      <c r="N620" s="18"/>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row>
    <row r="621" spans="1:82" s="15" customFormat="1" x14ac:dyDescent="0.25">
      <c r="A621" s="21"/>
      <c r="B621" s="14"/>
      <c r="C621" s="18"/>
      <c r="D621" s="18"/>
      <c r="E621" s="18"/>
      <c r="F621" s="18"/>
      <c r="G621" s="18"/>
      <c r="H621" s="18"/>
      <c r="I621" s="23"/>
      <c r="J621" s="23"/>
      <c r="K621" s="23"/>
      <c r="L621" s="20"/>
      <c r="M621" s="18"/>
      <c r="N621" s="18"/>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row>
    <row r="622" spans="1:82" s="15" customFormat="1" x14ac:dyDescent="0.25">
      <c r="A622" s="21"/>
      <c r="B622" s="14"/>
      <c r="C622" s="18"/>
      <c r="D622" s="18"/>
      <c r="E622" s="18"/>
      <c r="F622" s="18"/>
      <c r="G622" s="18"/>
      <c r="H622" s="18"/>
      <c r="I622" s="23"/>
      <c r="J622" s="23"/>
      <c r="K622" s="23"/>
      <c r="L622" s="20"/>
      <c r="M622" s="18"/>
      <c r="N622" s="18"/>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row>
    <row r="623" spans="1:82" s="15" customFormat="1" x14ac:dyDescent="0.25">
      <c r="A623" s="21"/>
      <c r="B623" s="14"/>
      <c r="C623" s="18"/>
      <c r="D623" s="18"/>
      <c r="E623" s="18"/>
      <c r="F623" s="18"/>
      <c r="G623" s="18"/>
      <c r="H623" s="18"/>
      <c r="I623" s="23"/>
      <c r="J623" s="23"/>
      <c r="K623" s="23"/>
      <c r="L623" s="20"/>
      <c r="M623" s="18"/>
      <c r="N623" s="18"/>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row>
    <row r="624" spans="1:82" s="15" customFormat="1" x14ac:dyDescent="0.25">
      <c r="A624" s="21"/>
      <c r="B624" s="14"/>
      <c r="C624" s="18"/>
      <c r="D624" s="18"/>
      <c r="E624" s="18"/>
      <c r="F624" s="18"/>
      <c r="G624" s="18"/>
      <c r="H624" s="18"/>
      <c r="I624" s="23"/>
      <c r="J624" s="23"/>
      <c r="K624" s="23"/>
      <c r="L624" s="20"/>
      <c r="M624" s="18"/>
      <c r="N624" s="18"/>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row>
    <row r="625" spans="1:82" s="15" customFormat="1" x14ac:dyDescent="0.25">
      <c r="A625" s="21"/>
      <c r="B625" s="14"/>
      <c r="C625" s="18"/>
      <c r="D625" s="18"/>
      <c r="E625" s="18"/>
      <c r="F625" s="18"/>
      <c r="G625" s="18"/>
      <c r="H625" s="18"/>
      <c r="I625" s="23"/>
      <c r="J625" s="23"/>
      <c r="K625" s="23"/>
      <c r="L625" s="20"/>
      <c r="M625" s="18"/>
      <c r="N625" s="18"/>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row>
    <row r="626" spans="1:82" s="15" customFormat="1" x14ac:dyDescent="0.25">
      <c r="A626" s="21"/>
      <c r="B626" s="14"/>
      <c r="C626" s="18"/>
      <c r="D626" s="18"/>
      <c r="E626" s="18"/>
      <c r="F626" s="18"/>
      <c r="G626" s="18"/>
      <c r="H626" s="18"/>
      <c r="I626" s="23"/>
      <c r="J626" s="23"/>
      <c r="K626" s="23"/>
      <c r="L626" s="20"/>
      <c r="M626" s="18"/>
      <c r="N626" s="18"/>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row>
    <row r="627" spans="1:82" s="15" customFormat="1" x14ac:dyDescent="0.25">
      <c r="A627" s="21"/>
      <c r="B627" s="14"/>
      <c r="C627" s="18"/>
      <c r="D627" s="18"/>
      <c r="E627" s="18"/>
      <c r="F627" s="18"/>
      <c r="G627" s="18"/>
      <c r="H627" s="18"/>
      <c r="I627" s="23"/>
      <c r="J627" s="23"/>
      <c r="K627" s="23"/>
      <c r="L627" s="20"/>
      <c r="M627" s="18"/>
      <c r="N627" s="18"/>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row>
    <row r="628" spans="1:82" s="15" customFormat="1" x14ac:dyDescent="0.25">
      <c r="A628" s="21"/>
      <c r="B628" s="14"/>
      <c r="C628" s="18"/>
      <c r="D628" s="18"/>
      <c r="E628" s="18"/>
      <c r="F628" s="18"/>
      <c r="G628" s="18"/>
      <c r="H628" s="18"/>
      <c r="I628" s="23"/>
      <c r="J628" s="23"/>
      <c r="K628" s="23"/>
      <c r="L628" s="20"/>
      <c r="M628" s="18"/>
      <c r="N628" s="18"/>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row>
    <row r="629" spans="1:82" s="15" customFormat="1" x14ac:dyDescent="0.25">
      <c r="A629" s="21"/>
      <c r="B629" s="14"/>
      <c r="C629" s="18"/>
      <c r="D629" s="18"/>
      <c r="E629" s="18"/>
      <c r="F629" s="18"/>
      <c r="G629" s="18"/>
      <c r="H629" s="18"/>
      <c r="I629" s="23"/>
      <c r="J629" s="23"/>
      <c r="K629" s="23"/>
      <c r="L629" s="20"/>
      <c r="M629" s="18"/>
      <c r="N629" s="18"/>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row>
    <row r="630" spans="1:82" s="15" customFormat="1" x14ac:dyDescent="0.25">
      <c r="A630" s="21"/>
      <c r="B630" s="14"/>
      <c r="C630" s="18"/>
      <c r="D630" s="18"/>
      <c r="E630" s="18"/>
      <c r="F630" s="18"/>
      <c r="G630" s="18"/>
      <c r="H630" s="18"/>
      <c r="I630" s="23"/>
      <c r="J630" s="23"/>
      <c r="K630" s="23"/>
      <c r="L630" s="20"/>
      <c r="M630" s="18"/>
      <c r="N630" s="18"/>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row>
    <row r="631" spans="1:82" s="15" customFormat="1" x14ac:dyDescent="0.25">
      <c r="A631" s="21"/>
      <c r="B631" s="14"/>
      <c r="C631" s="18"/>
      <c r="D631" s="18"/>
      <c r="E631" s="18"/>
      <c r="F631" s="18"/>
      <c r="G631" s="18"/>
      <c r="H631" s="18"/>
      <c r="I631" s="23"/>
      <c r="J631" s="23"/>
      <c r="K631" s="23"/>
      <c r="L631" s="20"/>
      <c r="M631" s="18"/>
      <c r="N631" s="18"/>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row>
    <row r="632" spans="1:82" s="15" customFormat="1" x14ac:dyDescent="0.25">
      <c r="A632" s="21"/>
      <c r="B632" s="14"/>
      <c r="C632" s="18"/>
      <c r="D632" s="18"/>
      <c r="E632" s="18"/>
      <c r="F632" s="18"/>
      <c r="G632" s="18"/>
      <c r="H632" s="18"/>
      <c r="I632" s="23"/>
      <c r="J632" s="23"/>
      <c r="K632" s="23"/>
      <c r="L632" s="20"/>
      <c r="M632" s="18"/>
      <c r="N632" s="18"/>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row>
    <row r="633" spans="1:82" s="15" customFormat="1" x14ac:dyDescent="0.25">
      <c r="A633" s="21"/>
      <c r="B633" s="14"/>
      <c r="C633" s="18"/>
      <c r="D633" s="18"/>
      <c r="E633" s="18"/>
      <c r="F633" s="18"/>
      <c r="G633" s="18"/>
      <c r="H633" s="18"/>
      <c r="I633" s="23"/>
      <c r="J633" s="23"/>
      <c r="K633" s="23"/>
      <c r="L633" s="20"/>
      <c r="M633" s="18"/>
      <c r="N633" s="18"/>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row>
    <row r="634" spans="1:82" s="15" customFormat="1" x14ac:dyDescent="0.25">
      <c r="A634" s="21"/>
      <c r="B634" s="14"/>
      <c r="C634" s="18"/>
      <c r="D634" s="18"/>
      <c r="E634" s="18"/>
      <c r="F634" s="18"/>
      <c r="G634" s="18"/>
      <c r="H634" s="18"/>
      <c r="I634" s="23"/>
      <c r="J634" s="23"/>
      <c r="K634" s="23"/>
      <c r="L634" s="20"/>
      <c r="M634" s="18"/>
      <c r="N634" s="18"/>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row>
    <row r="635" spans="1:82" s="15" customFormat="1" x14ac:dyDescent="0.25">
      <c r="A635" s="21"/>
      <c r="B635" s="14"/>
      <c r="C635" s="18"/>
      <c r="D635" s="18"/>
      <c r="E635" s="18"/>
      <c r="F635" s="18"/>
      <c r="G635" s="18"/>
      <c r="H635" s="18"/>
      <c r="I635" s="23"/>
      <c r="J635" s="23"/>
      <c r="K635" s="23"/>
      <c r="L635" s="20"/>
      <c r="M635" s="18"/>
      <c r="N635" s="18"/>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row>
    <row r="636" spans="1:82" s="15" customFormat="1" x14ac:dyDescent="0.25">
      <c r="A636" s="21"/>
      <c r="B636" s="14"/>
      <c r="C636" s="18"/>
      <c r="D636" s="18"/>
      <c r="E636" s="18"/>
      <c r="F636" s="18"/>
      <c r="G636" s="18"/>
      <c r="H636" s="18"/>
      <c r="I636" s="23"/>
      <c r="J636" s="23"/>
      <c r="K636" s="23"/>
      <c r="L636" s="20"/>
      <c r="M636" s="18"/>
      <c r="N636" s="18"/>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row>
    <row r="637" spans="1:82" s="15" customFormat="1" x14ac:dyDescent="0.25">
      <c r="A637" s="21"/>
      <c r="B637" s="14"/>
      <c r="C637" s="18"/>
      <c r="D637" s="18"/>
      <c r="E637" s="18"/>
      <c r="F637" s="18"/>
      <c r="G637" s="18"/>
      <c r="H637" s="18"/>
      <c r="I637" s="23"/>
      <c r="J637" s="23"/>
      <c r="K637" s="23"/>
      <c r="L637" s="20"/>
      <c r="M637" s="18"/>
      <c r="N637" s="18"/>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row>
    <row r="638" spans="1:82" s="15" customFormat="1" x14ac:dyDescent="0.25">
      <c r="A638" s="21"/>
      <c r="B638" s="14"/>
      <c r="C638" s="18"/>
      <c r="D638" s="18"/>
      <c r="E638" s="18"/>
      <c r="F638" s="18"/>
      <c r="G638" s="18"/>
      <c r="H638" s="18"/>
      <c r="I638" s="23"/>
      <c r="J638" s="23"/>
      <c r="K638" s="23"/>
      <c r="L638" s="20"/>
      <c r="M638" s="18"/>
      <c r="N638" s="18"/>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row>
    <row r="639" spans="1:82" s="15" customFormat="1" x14ac:dyDescent="0.25">
      <c r="A639" s="21"/>
      <c r="B639" s="14"/>
      <c r="C639" s="18"/>
      <c r="D639" s="18"/>
      <c r="E639" s="18"/>
      <c r="F639" s="18"/>
      <c r="G639" s="18"/>
      <c r="H639" s="18"/>
      <c r="I639" s="23"/>
      <c r="J639" s="23"/>
      <c r="K639" s="23"/>
      <c r="L639" s="20"/>
      <c r="M639" s="18"/>
      <c r="N639" s="18"/>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row>
    <row r="640" spans="1:82" s="15" customFormat="1" x14ac:dyDescent="0.25">
      <c r="A640" s="21"/>
      <c r="B640" s="14"/>
      <c r="C640" s="18"/>
      <c r="D640" s="18"/>
      <c r="E640" s="18"/>
      <c r="F640" s="18"/>
      <c r="G640" s="18"/>
      <c r="H640" s="18"/>
      <c r="I640" s="23"/>
      <c r="J640" s="23"/>
      <c r="K640" s="23"/>
      <c r="L640" s="20"/>
      <c r="M640" s="18"/>
      <c r="N640" s="18"/>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row>
    <row r="641" spans="1:82" s="15" customFormat="1" x14ac:dyDescent="0.25">
      <c r="A641" s="21"/>
      <c r="B641" s="14"/>
      <c r="C641" s="18"/>
      <c r="D641" s="18"/>
      <c r="E641" s="18"/>
      <c r="F641" s="18"/>
      <c r="G641" s="18"/>
      <c r="H641" s="18"/>
      <c r="I641" s="23"/>
      <c r="J641" s="23"/>
      <c r="K641" s="23"/>
      <c r="L641" s="20"/>
      <c r="M641" s="18"/>
      <c r="N641" s="18"/>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row>
    <row r="642" spans="1:82" s="15" customFormat="1" x14ac:dyDescent="0.25">
      <c r="A642" s="21"/>
      <c r="B642" s="14"/>
      <c r="C642" s="18"/>
      <c r="D642" s="18"/>
      <c r="E642" s="18"/>
      <c r="F642" s="18"/>
      <c r="G642" s="18"/>
      <c r="H642" s="18"/>
      <c r="I642" s="23"/>
      <c r="J642" s="23"/>
      <c r="K642" s="23"/>
      <c r="L642" s="20"/>
      <c r="M642" s="18"/>
      <c r="N642" s="18"/>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row>
    <row r="643" spans="1:82" s="15" customFormat="1" x14ac:dyDescent="0.25">
      <c r="A643" s="21"/>
      <c r="B643" s="14"/>
      <c r="C643" s="18"/>
      <c r="D643" s="18"/>
      <c r="E643" s="18"/>
      <c r="F643" s="18"/>
      <c r="G643" s="18"/>
      <c r="H643" s="18"/>
      <c r="I643" s="23"/>
      <c r="J643" s="23"/>
      <c r="K643" s="23"/>
      <c r="L643" s="20"/>
      <c r="M643" s="18"/>
      <c r="N643" s="18"/>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row>
    <row r="644" spans="1:82" s="15" customFormat="1" x14ac:dyDescent="0.25">
      <c r="A644" s="21"/>
      <c r="B644" s="14"/>
      <c r="C644" s="18"/>
      <c r="D644" s="18"/>
      <c r="E644" s="18"/>
      <c r="F644" s="18"/>
      <c r="G644" s="18"/>
      <c r="H644" s="18"/>
      <c r="I644" s="23"/>
      <c r="J644" s="23"/>
      <c r="K644" s="23"/>
      <c r="L644" s="20"/>
      <c r="M644" s="18"/>
      <c r="N644" s="18"/>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row>
    <row r="645" spans="1:82" s="15" customFormat="1" x14ac:dyDescent="0.25">
      <c r="A645" s="21"/>
      <c r="B645" s="14"/>
      <c r="C645" s="18"/>
      <c r="D645" s="18"/>
      <c r="E645" s="18"/>
      <c r="F645" s="18"/>
      <c r="G645" s="18"/>
      <c r="H645" s="18"/>
      <c r="I645" s="23"/>
      <c r="J645" s="23"/>
      <c r="K645" s="23"/>
      <c r="L645" s="20"/>
      <c r="M645" s="18"/>
      <c r="N645" s="18"/>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row>
    <row r="646" spans="1:82" s="15" customFormat="1" x14ac:dyDescent="0.25">
      <c r="A646" s="21"/>
      <c r="B646" s="14"/>
      <c r="C646" s="18"/>
      <c r="D646" s="18"/>
      <c r="E646" s="18"/>
      <c r="F646" s="18"/>
      <c r="G646" s="18"/>
      <c r="H646" s="18"/>
      <c r="I646" s="23"/>
      <c r="J646" s="23"/>
      <c r="K646" s="23"/>
      <c r="L646" s="20"/>
      <c r="M646" s="18"/>
      <c r="N646" s="18"/>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row>
    <row r="647" spans="1:82" s="15" customFormat="1" x14ac:dyDescent="0.25">
      <c r="A647" s="21"/>
      <c r="B647" s="14"/>
      <c r="C647" s="18"/>
      <c r="D647" s="18"/>
      <c r="E647" s="18"/>
      <c r="F647" s="18"/>
      <c r="G647" s="18"/>
      <c r="H647" s="18"/>
      <c r="I647" s="23"/>
      <c r="J647" s="23"/>
      <c r="K647" s="23"/>
      <c r="L647" s="20"/>
      <c r="M647" s="18"/>
      <c r="N647" s="18"/>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row>
    <row r="648" spans="1:82" s="15" customFormat="1" x14ac:dyDescent="0.25">
      <c r="A648" s="21"/>
      <c r="B648" s="14"/>
      <c r="C648" s="18"/>
      <c r="D648" s="18"/>
      <c r="E648" s="18"/>
      <c r="F648" s="18"/>
      <c r="G648" s="18"/>
      <c r="H648" s="18"/>
      <c r="I648" s="23"/>
      <c r="J648" s="23"/>
      <c r="K648" s="23"/>
      <c r="L648" s="20"/>
      <c r="M648" s="18"/>
      <c r="N648" s="18"/>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row>
    <row r="649" spans="1:82" s="15" customFormat="1" x14ac:dyDescent="0.25">
      <c r="A649" s="21"/>
      <c r="B649" s="14"/>
      <c r="C649" s="18"/>
      <c r="D649" s="18"/>
      <c r="E649" s="18"/>
      <c r="F649" s="18"/>
      <c r="G649" s="18"/>
      <c r="H649" s="18"/>
      <c r="I649" s="23"/>
      <c r="J649" s="23"/>
      <c r="K649" s="23"/>
      <c r="L649" s="20"/>
      <c r="M649" s="18"/>
      <c r="N649" s="18"/>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row>
    <row r="650" spans="1:82" s="15" customFormat="1" x14ac:dyDescent="0.25">
      <c r="A650" s="21"/>
      <c r="B650" s="14"/>
      <c r="C650" s="18"/>
      <c r="D650" s="18"/>
      <c r="E650" s="18"/>
      <c r="F650" s="18"/>
      <c r="G650" s="18"/>
      <c r="H650" s="18"/>
      <c r="I650" s="23"/>
      <c r="J650" s="23"/>
      <c r="K650" s="23"/>
      <c r="L650" s="20"/>
      <c r="M650" s="18"/>
      <c r="N650" s="18"/>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row>
    <row r="651" spans="1:82" s="15" customFormat="1" x14ac:dyDescent="0.25">
      <c r="A651" s="21"/>
      <c r="B651" s="14"/>
      <c r="C651" s="18"/>
      <c r="D651" s="18"/>
      <c r="E651" s="18"/>
      <c r="F651" s="18"/>
      <c r="G651" s="18"/>
      <c r="H651" s="18"/>
      <c r="I651" s="23"/>
      <c r="J651" s="23"/>
      <c r="K651" s="23"/>
      <c r="L651" s="20"/>
      <c r="M651" s="18"/>
      <c r="N651" s="18"/>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row>
    <row r="652" spans="1:82" s="15" customFormat="1" x14ac:dyDescent="0.25">
      <c r="A652" s="21"/>
      <c r="B652" s="14"/>
      <c r="C652" s="18"/>
      <c r="D652" s="18"/>
      <c r="E652" s="18"/>
      <c r="F652" s="18"/>
      <c r="G652" s="18"/>
      <c r="H652" s="18"/>
      <c r="I652" s="23"/>
      <c r="J652" s="23"/>
      <c r="K652" s="23"/>
      <c r="L652" s="20"/>
      <c r="M652" s="18"/>
      <c r="N652" s="18"/>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row>
    <row r="653" spans="1:82" s="15" customFormat="1" x14ac:dyDescent="0.25">
      <c r="A653" s="21"/>
      <c r="B653" s="14"/>
      <c r="C653" s="18"/>
      <c r="D653" s="18"/>
      <c r="E653" s="18"/>
      <c r="F653" s="18"/>
      <c r="G653" s="18"/>
      <c r="H653" s="18"/>
      <c r="I653" s="23"/>
      <c r="J653" s="23"/>
      <c r="K653" s="23"/>
      <c r="L653" s="20"/>
      <c r="M653" s="18"/>
      <c r="N653" s="18"/>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row>
    <row r="654" spans="1:82" s="15" customFormat="1" x14ac:dyDescent="0.25">
      <c r="A654" s="21"/>
      <c r="B654" s="14"/>
      <c r="C654" s="18"/>
      <c r="D654" s="18"/>
      <c r="E654" s="18"/>
      <c r="F654" s="18"/>
      <c r="G654" s="18"/>
      <c r="H654" s="18"/>
      <c r="I654" s="23"/>
      <c r="J654" s="23"/>
      <c r="K654" s="23"/>
      <c r="L654" s="20"/>
      <c r="M654" s="18"/>
      <c r="N654" s="18"/>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row>
    <row r="655" spans="1:82" s="15" customFormat="1" x14ac:dyDescent="0.25">
      <c r="A655" s="21"/>
      <c r="B655" s="14"/>
      <c r="C655" s="18"/>
      <c r="D655" s="18"/>
      <c r="E655" s="18"/>
      <c r="F655" s="18"/>
      <c r="G655" s="18"/>
      <c r="H655" s="18"/>
      <c r="I655" s="23"/>
      <c r="J655" s="23"/>
      <c r="K655" s="23"/>
      <c r="L655" s="20"/>
      <c r="M655" s="18"/>
      <c r="N655" s="18"/>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row>
    <row r="656" spans="1:82" s="15" customFormat="1" x14ac:dyDescent="0.25">
      <c r="A656" s="21"/>
      <c r="B656" s="14"/>
      <c r="C656" s="18"/>
      <c r="D656" s="18"/>
      <c r="E656" s="18"/>
      <c r="F656" s="18"/>
      <c r="G656" s="18"/>
      <c r="H656" s="18"/>
      <c r="I656" s="23"/>
      <c r="J656" s="23"/>
      <c r="K656" s="23"/>
      <c r="L656" s="20"/>
      <c r="M656" s="18"/>
      <c r="N656" s="18"/>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row>
    <row r="657" spans="1:82" s="15" customFormat="1" x14ac:dyDescent="0.25">
      <c r="A657" s="21"/>
      <c r="B657" s="14"/>
      <c r="C657" s="18"/>
      <c r="D657" s="18"/>
      <c r="E657" s="18"/>
      <c r="F657" s="18"/>
      <c r="G657" s="18"/>
      <c r="H657" s="18"/>
      <c r="I657" s="23"/>
      <c r="J657" s="23"/>
      <c r="K657" s="23"/>
      <c r="L657" s="20"/>
      <c r="M657" s="18"/>
      <c r="N657" s="18"/>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row>
    <row r="658" spans="1:82" s="15" customFormat="1" x14ac:dyDescent="0.25">
      <c r="A658" s="21"/>
      <c r="B658" s="14"/>
      <c r="C658" s="18"/>
      <c r="D658" s="18"/>
      <c r="E658" s="18"/>
      <c r="F658" s="18"/>
      <c r="G658" s="18"/>
      <c r="H658" s="18"/>
      <c r="I658" s="23"/>
      <c r="J658" s="23"/>
      <c r="K658" s="23"/>
      <c r="L658" s="20"/>
      <c r="M658" s="18"/>
      <c r="N658" s="18"/>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row>
    <row r="659" spans="1:82" s="15" customFormat="1" x14ac:dyDescent="0.25">
      <c r="A659" s="21"/>
      <c r="B659" s="14"/>
      <c r="C659" s="18"/>
      <c r="D659" s="18"/>
      <c r="E659" s="18"/>
      <c r="F659" s="18"/>
      <c r="G659" s="18"/>
      <c r="H659" s="18"/>
      <c r="I659" s="23"/>
      <c r="J659" s="23"/>
      <c r="K659" s="23"/>
      <c r="L659" s="20"/>
      <c r="M659" s="18"/>
      <c r="N659" s="18"/>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row>
    <row r="660" spans="1:82" s="15" customFormat="1" x14ac:dyDescent="0.25">
      <c r="A660" s="21"/>
      <c r="B660" s="14"/>
      <c r="C660" s="18"/>
      <c r="D660" s="18"/>
      <c r="E660" s="18"/>
      <c r="F660" s="18"/>
      <c r="G660" s="18"/>
      <c r="H660" s="18"/>
      <c r="I660" s="23"/>
      <c r="J660" s="23"/>
      <c r="K660" s="23"/>
      <c r="L660" s="20"/>
      <c r="M660" s="18"/>
      <c r="N660" s="18"/>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row>
    <row r="661" spans="1:82" s="15" customFormat="1" x14ac:dyDescent="0.25">
      <c r="A661" s="21"/>
      <c r="B661" s="14"/>
      <c r="C661" s="18"/>
      <c r="D661" s="18"/>
      <c r="E661" s="18"/>
      <c r="F661" s="18"/>
      <c r="G661" s="18"/>
      <c r="H661" s="18"/>
      <c r="I661" s="23"/>
      <c r="J661" s="23"/>
      <c r="K661" s="23"/>
      <c r="L661" s="20"/>
      <c r="M661" s="18"/>
      <c r="N661" s="18"/>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row>
    <row r="662" spans="1:82" s="15" customFormat="1" x14ac:dyDescent="0.25">
      <c r="A662" s="21"/>
      <c r="B662" s="14"/>
      <c r="C662" s="18"/>
      <c r="D662" s="18"/>
      <c r="E662" s="18"/>
      <c r="F662" s="18"/>
      <c r="G662" s="18"/>
      <c r="H662" s="18"/>
      <c r="I662" s="23"/>
      <c r="J662" s="23"/>
      <c r="K662" s="23"/>
      <c r="L662" s="20"/>
      <c r="M662" s="18"/>
      <c r="N662" s="18"/>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row>
    <row r="663" spans="1:82" s="15" customFormat="1" x14ac:dyDescent="0.25">
      <c r="A663" s="21"/>
      <c r="B663" s="14"/>
      <c r="C663" s="18"/>
      <c r="D663" s="18"/>
      <c r="E663" s="18"/>
      <c r="F663" s="18"/>
      <c r="G663" s="18"/>
      <c r="H663" s="18"/>
      <c r="I663" s="23"/>
      <c r="J663" s="23"/>
      <c r="K663" s="23"/>
      <c r="L663" s="20"/>
      <c r="M663" s="18"/>
      <c r="N663" s="18"/>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row>
    <row r="664" spans="1:82" s="15" customFormat="1" x14ac:dyDescent="0.25">
      <c r="A664" s="21"/>
      <c r="B664" s="14"/>
      <c r="C664" s="18"/>
      <c r="D664" s="18"/>
      <c r="E664" s="18"/>
      <c r="F664" s="18"/>
      <c r="G664" s="18"/>
      <c r="H664" s="18"/>
      <c r="I664" s="23"/>
      <c r="J664" s="23"/>
      <c r="K664" s="23"/>
      <c r="L664" s="20"/>
      <c r="M664" s="18"/>
      <c r="N664" s="18"/>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row>
    <row r="665" spans="1:82" s="15" customFormat="1" x14ac:dyDescent="0.25">
      <c r="A665" s="21"/>
      <c r="B665" s="14"/>
      <c r="C665" s="18"/>
      <c r="D665" s="18"/>
      <c r="E665" s="18"/>
      <c r="F665" s="18"/>
      <c r="G665" s="18"/>
      <c r="H665" s="18"/>
      <c r="I665" s="23"/>
      <c r="J665" s="23"/>
      <c r="K665" s="23"/>
      <c r="L665" s="20"/>
      <c r="M665" s="18"/>
      <c r="N665" s="18"/>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row>
    <row r="666" spans="1:82" s="15" customFormat="1" x14ac:dyDescent="0.25">
      <c r="A666" s="21"/>
      <c r="B666" s="14"/>
      <c r="C666" s="18"/>
      <c r="D666" s="18"/>
      <c r="E666" s="18"/>
      <c r="F666" s="18"/>
      <c r="G666" s="18"/>
      <c r="H666" s="18"/>
      <c r="I666" s="23"/>
      <c r="J666" s="23"/>
      <c r="K666" s="23"/>
      <c r="L666" s="20"/>
      <c r="M666" s="18"/>
      <c r="N666" s="18"/>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row>
    <row r="667" spans="1:82" s="15" customFormat="1" x14ac:dyDescent="0.25">
      <c r="A667" s="21"/>
      <c r="B667" s="14"/>
      <c r="C667" s="18"/>
      <c r="D667" s="18"/>
      <c r="E667" s="18"/>
      <c r="F667" s="18"/>
      <c r="G667" s="18"/>
      <c r="H667" s="18"/>
      <c r="I667" s="23"/>
      <c r="J667" s="23"/>
      <c r="K667" s="23"/>
      <c r="L667" s="20"/>
      <c r="M667" s="18"/>
      <c r="N667" s="18"/>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row>
    <row r="668" spans="1:82" s="15" customFormat="1" x14ac:dyDescent="0.25">
      <c r="A668" s="21"/>
      <c r="B668" s="14"/>
      <c r="C668" s="18"/>
      <c r="D668" s="18"/>
      <c r="E668" s="18"/>
      <c r="F668" s="18"/>
      <c r="G668" s="18"/>
      <c r="H668" s="18"/>
      <c r="I668" s="23"/>
      <c r="J668" s="23"/>
      <c r="K668" s="23"/>
      <c r="L668" s="20"/>
      <c r="M668" s="18"/>
      <c r="N668" s="18"/>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row>
    <row r="669" spans="1:82" s="15" customFormat="1" x14ac:dyDescent="0.25">
      <c r="A669" s="21"/>
      <c r="B669" s="14"/>
      <c r="C669" s="18"/>
      <c r="D669" s="18"/>
      <c r="E669" s="18"/>
      <c r="F669" s="18"/>
      <c r="G669" s="18"/>
      <c r="H669" s="18"/>
      <c r="I669" s="23"/>
      <c r="J669" s="23"/>
      <c r="K669" s="23"/>
      <c r="L669" s="20"/>
      <c r="M669" s="18"/>
      <c r="N669" s="18"/>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row>
    <row r="670" spans="1:82" s="15" customFormat="1" x14ac:dyDescent="0.25">
      <c r="A670" s="21"/>
      <c r="B670" s="14"/>
      <c r="C670" s="18"/>
      <c r="D670" s="18"/>
      <c r="E670" s="18"/>
      <c r="F670" s="18"/>
      <c r="G670" s="18"/>
      <c r="H670" s="18"/>
      <c r="I670" s="23"/>
      <c r="J670" s="23"/>
      <c r="K670" s="23"/>
      <c r="L670" s="20"/>
      <c r="M670" s="18"/>
      <c r="N670" s="18"/>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row>
    <row r="671" spans="1:82" s="15" customFormat="1" x14ac:dyDescent="0.25">
      <c r="A671" s="21"/>
      <c r="B671" s="14"/>
      <c r="C671" s="18"/>
      <c r="D671" s="18"/>
      <c r="E671" s="18"/>
      <c r="F671" s="18"/>
      <c r="G671" s="18"/>
      <c r="H671" s="18"/>
      <c r="I671" s="23"/>
      <c r="J671" s="23"/>
      <c r="K671" s="23"/>
      <c r="L671" s="20"/>
      <c r="M671" s="18"/>
      <c r="N671" s="18"/>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row>
    <row r="672" spans="1:82" s="15" customFormat="1" x14ac:dyDescent="0.25">
      <c r="A672" s="21"/>
      <c r="B672" s="14"/>
      <c r="C672" s="18"/>
      <c r="D672" s="18"/>
      <c r="E672" s="18"/>
      <c r="F672" s="18"/>
      <c r="G672" s="18"/>
      <c r="H672" s="18"/>
      <c r="I672" s="23"/>
      <c r="J672" s="23"/>
      <c r="K672" s="23"/>
      <c r="L672" s="20"/>
      <c r="M672" s="18"/>
      <c r="N672" s="18"/>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row>
    <row r="673" spans="1:82" s="15" customFormat="1" x14ac:dyDescent="0.25">
      <c r="A673" s="21"/>
      <c r="B673" s="14"/>
      <c r="C673" s="18"/>
      <c r="D673" s="18"/>
      <c r="E673" s="18"/>
      <c r="F673" s="18"/>
      <c r="G673" s="18"/>
      <c r="H673" s="18"/>
      <c r="I673" s="23"/>
      <c r="J673" s="23"/>
      <c r="K673" s="23"/>
      <c r="L673" s="20"/>
      <c r="M673" s="18"/>
      <c r="N673" s="18"/>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row>
    <row r="674" spans="1:82" s="15" customFormat="1" x14ac:dyDescent="0.25">
      <c r="A674" s="21"/>
      <c r="B674" s="14"/>
      <c r="C674" s="18"/>
      <c r="D674" s="18"/>
      <c r="E674" s="18"/>
      <c r="F674" s="18"/>
      <c r="G674" s="18"/>
      <c r="H674" s="18"/>
      <c r="I674" s="23"/>
      <c r="J674" s="23"/>
      <c r="K674" s="23"/>
      <c r="L674" s="20"/>
      <c r="M674" s="18"/>
      <c r="N674" s="18"/>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row>
    <row r="675" spans="1:82" s="15" customFormat="1" x14ac:dyDescent="0.25">
      <c r="A675" s="21"/>
      <c r="B675" s="14"/>
      <c r="C675" s="18"/>
      <c r="D675" s="18"/>
      <c r="E675" s="18"/>
      <c r="F675" s="18"/>
      <c r="G675" s="18"/>
      <c r="H675" s="18"/>
      <c r="I675" s="23"/>
      <c r="J675" s="23"/>
      <c r="K675" s="23"/>
      <c r="L675" s="20"/>
      <c r="M675" s="18"/>
      <c r="N675" s="18"/>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row>
    <row r="676" spans="1:82" s="15" customFormat="1" x14ac:dyDescent="0.25">
      <c r="A676" s="21"/>
      <c r="B676" s="14"/>
      <c r="C676" s="18"/>
      <c r="D676" s="18"/>
      <c r="E676" s="18"/>
      <c r="F676" s="18"/>
      <c r="G676" s="18"/>
      <c r="H676" s="18"/>
      <c r="I676" s="23"/>
      <c r="J676" s="23"/>
      <c r="K676" s="23"/>
      <c r="L676" s="20"/>
      <c r="M676" s="18"/>
      <c r="N676" s="18"/>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row>
    <row r="677" spans="1:82" s="15" customFormat="1" x14ac:dyDescent="0.25">
      <c r="A677" s="21"/>
      <c r="B677" s="14"/>
      <c r="C677" s="18"/>
      <c r="D677" s="18"/>
      <c r="E677" s="18"/>
      <c r="F677" s="18"/>
      <c r="G677" s="18"/>
      <c r="H677" s="18"/>
      <c r="I677" s="23"/>
      <c r="J677" s="23"/>
      <c r="K677" s="23"/>
      <c r="L677" s="20"/>
      <c r="M677" s="18"/>
      <c r="N677" s="18"/>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row>
    <row r="678" spans="1:82" s="15" customFormat="1" x14ac:dyDescent="0.25">
      <c r="A678" s="21"/>
      <c r="B678" s="14"/>
      <c r="C678" s="18"/>
      <c r="D678" s="18"/>
      <c r="E678" s="18"/>
      <c r="F678" s="18"/>
      <c r="G678" s="18"/>
      <c r="H678" s="18"/>
      <c r="I678" s="23"/>
      <c r="J678" s="23"/>
      <c r="K678" s="23"/>
      <c r="L678" s="20"/>
      <c r="M678" s="18"/>
      <c r="N678" s="18"/>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row>
    <row r="679" spans="1:82" s="15" customFormat="1" x14ac:dyDescent="0.25">
      <c r="A679" s="21"/>
      <c r="B679" s="14"/>
      <c r="C679" s="18"/>
      <c r="D679" s="18"/>
      <c r="E679" s="18"/>
      <c r="F679" s="18"/>
      <c r="G679" s="18"/>
      <c r="H679" s="18"/>
      <c r="I679" s="23"/>
      <c r="J679" s="23"/>
      <c r="K679" s="23"/>
      <c r="L679" s="20"/>
      <c r="M679" s="18"/>
      <c r="N679" s="18"/>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row>
    <row r="680" spans="1:82" s="15" customFormat="1" x14ac:dyDescent="0.25">
      <c r="A680" s="21"/>
      <c r="B680" s="14"/>
      <c r="C680" s="18"/>
      <c r="D680" s="18"/>
      <c r="E680" s="18"/>
      <c r="F680" s="18"/>
      <c r="G680" s="18"/>
      <c r="H680" s="18"/>
      <c r="I680" s="23"/>
      <c r="J680" s="23"/>
      <c r="K680" s="23"/>
      <c r="L680" s="20"/>
      <c r="M680" s="18"/>
      <c r="N680" s="18"/>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row>
    <row r="681" spans="1:82" s="15" customFormat="1" x14ac:dyDescent="0.25">
      <c r="A681" s="21"/>
      <c r="B681" s="14"/>
      <c r="C681" s="18"/>
      <c r="D681" s="18"/>
      <c r="E681" s="18"/>
      <c r="F681" s="18"/>
      <c r="G681" s="18"/>
      <c r="H681" s="18"/>
      <c r="I681" s="23"/>
      <c r="J681" s="23"/>
      <c r="K681" s="23"/>
      <c r="L681" s="20"/>
      <c r="M681" s="18"/>
      <c r="N681" s="18"/>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row>
    <row r="682" spans="1:82" s="15" customFormat="1" x14ac:dyDescent="0.25">
      <c r="A682" s="21"/>
      <c r="B682" s="14"/>
      <c r="C682" s="18"/>
      <c r="D682" s="18"/>
      <c r="E682" s="18"/>
      <c r="F682" s="18"/>
      <c r="G682" s="18"/>
      <c r="H682" s="18"/>
      <c r="I682" s="23"/>
      <c r="J682" s="23"/>
      <c r="K682" s="23"/>
      <c r="L682" s="20"/>
      <c r="M682" s="18"/>
      <c r="N682" s="18"/>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row>
    <row r="683" spans="1:82" s="15" customFormat="1" x14ac:dyDescent="0.25">
      <c r="A683" s="21"/>
      <c r="B683" s="14"/>
      <c r="C683" s="18"/>
      <c r="D683" s="18"/>
      <c r="E683" s="18"/>
      <c r="F683" s="18"/>
      <c r="G683" s="18"/>
      <c r="H683" s="18"/>
      <c r="I683" s="23"/>
      <c r="J683" s="23"/>
      <c r="K683" s="23"/>
      <c r="L683" s="20"/>
      <c r="M683" s="18"/>
      <c r="N683" s="18"/>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row>
    <row r="684" spans="1:82" s="15" customFormat="1" x14ac:dyDescent="0.25">
      <c r="A684" s="21"/>
      <c r="B684" s="14"/>
      <c r="C684" s="18"/>
      <c r="D684" s="18"/>
      <c r="E684" s="18"/>
      <c r="F684" s="18"/>
      <c r="G684" s="18"/>
      <c r="H684" s="18"/>
      <c r="I684" s="23"/>
      <c r="J684" s="23"/>
      <c r="K684" s="23"/>
      <c r="L684" s="20"/>
      <c r="M684" s="18"/>
      <c r="N684" s="18"/>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row>
    <row r="685" spans="1:82" s="15" customFormat="1" x14ac:dyDescent="0.25">
      <c r="A685" s="21"/>
      <c r="B685" s="14"/>
      <c r="C685" s="18"/>
      <c r="D685" s="18"/>
      <c r="E685" s="18"/>
      <c r="F685" s="18"/>
      <c r="G685" s="18"/>
      <c r="H685" s="18"/>
      <c r="I685" s="23"/>
      <c r="J685" s="23"/>
      <c r="K685" s="23"/>
      <c r="L685" s="20"/>
      <c r="M685" s="18"/>
      <c r="N685" s="18"/>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row>
    <row r="686" spans="1:82" s="15" customFormat="1" x14ac:dyDescent="0.25">
      <c r="A686" s="21"/>
      <c r="B686" s="14"/>
      <c r="C686" s="18"/>
      <c r="D686" s="18"/>
      <c r="E686" s="18"/>
      <c r="F686" s="18"/>
      <c r="G686" s="18"/>
      <c r="H686" s="18"/>
      <c r="I686" s="23"/>
      <c r="J686" s="23"/>
      <c r="K686" s="23"/>
      <c r="L686" s="20"/>
      <c r="M686" s="18"/>
      <c r="N686" s="18"/>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row>
    <row r="687" spans="1:82" s="15" customFormat="1" x14ac:dyDescent="0.25">
      <c r="A687" s="21"/>
      <c r="B687" s="14"/>
      <c r="C687" s="18"/>
      <c r="D687" s="18"/>
      <c r="E687" s="18"/>
      <c r="F687" s="18"/>
      <c r="G687" s="18"/>
      <c r="H687" s="18"/>
      <c r="I687" s="23"/>
      <c r="J687" s="23"/>
      <c r="K687" s="23"/>
      <c r="L687" s="20"/>
      <c r="M687" s="18"/>
      <c r="N687" s="18"/>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row>
    <row r="688" spans="1:82" s="15" customFormat="1" x14ac:dyDescent="0.25">
      <c r="A688" s="21"/>
      <c r="B688" s="14"/>
      <c r="C688" s="18"/>
      <c r="D688" s="18"/>
      <c r="E688" s="18"/>
      <c r="F688" s="18"/>
      <c r="G688" s="18"/>
      <c r="H688" s="18"/>
      <c r="I688" s="23"/>
      <c r="J688" s="23"/>
      <c r="K688" s="23"/>
      <c r="L688" s="20"/>
      <c r="M688" s="18"/>
      <c r="N688" s="18"/>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row>
    <row r="689" spans="1:82" s="15" customFormat="1" x14ac:dyDescent="0.25">
      <c r="A689" s="21"/>
      <c r="B689" s="14"/>
      <c r="C689" s="18"/>
      <c r="D689" s="18"/>
      <c r="E689" s="18"/>
      <c r="F689" s="18"/>
      <c r="G689" s="18"/>
      <c r="H689" s="18"/>
      <c r="I689" s="23"/>
      <c r="J689" s="23"/>
      <c r="K689" s="23"/>
      <c r="L689" s="20"/>
      <c r="M689" s="18"/>
      <c r="N689" s="18"/>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row>
    <row r="690" spans="1:82" s="15" customFormat="1" x14ac:dyDescent="0.25">
      <c r="A690" s="21"/>
      <c r="B690" s="14"/>
      <c r="C690" s="18"/>
      <c r="D690" s="18"/>
      <c r="E690" s="18"/>
      <c r="F690" s="18"/>
      <c r="G690" s="18"/>
      <c r="H690" s="18"/>
      <c r="I690" s="23"/>
      <c r="J690" s="23"/>
      <c r="K690" s="23"/>
      <c r="L690" s="20"/>
      <c r="M690" s="18"/>
      <c r="N690" s="18"/>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row>
    <row r="691" spans="1:82" s="15" customFormat="1" x14ac:dyDescent="0.25">
      <c r="A691" s="21"/>
      <c r="B691" s="14"/>
      <c r="C691" s="18"/>
      <c r="D691" s="18"/>
      <c r="E691" s="18"/>
      <c r="F691" s="18"/>
      <c r="G691" s="18"/>
      <c r="H691" s="18"/>
      <c r="I691" s="23"/>
      <c r="J691" s="23"/>
      <c r="K691" s="23"/>
      <c r="L691" s="20"/>
      <c r="M691" s="18"/>
      <c r="N691" s="18"/>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row>
    <row r="692" spans="1:82" s="15" customFormat="1" x14ac:dyDescent="0.25">
      <c r="A692" s="21"/>
      <c r="B692" s="14"/>
      <c r="C692" s="18"/>
      <c r="D692" s="18"/>
      <c r="E692" s="18"/>
      <c r="F692" s="18"/>
      <c r="G692" s="18"/>
      <c r="H692" s="18"/>
      <c r="I692" s="23"/>
      <c r="J692" s="23"/>
      <c r="K692" s="23"/>
      <c r="L692" s="20"/>
      <c r="M692" s="18"/>
      <c r="N692" s="18"/>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row>
    <row r="693" spans="1:82" s="15" customFormat="1" x14ac:dyDescent="0.25">
      <c r="A693" s="21"/>
      <c r="B693" s="14"/>
      <c r="C693" s="18"/>
      <c r="D693" s="18"/>
      <c r="E693" s="18"/>
      <c r="F693" s="18"/>
      <c r="G693" s="18"/>
      <c r="H693" s="18"/>
      <c r="I693" s="23"/>
      <c r="J693" s="23"/>
      <c r="K693" s="23"/>
      <c r="L693" s="20"/>
      <c r="M693" s="18"/>
      <c r="N693" s="18"/>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row>
    <row r="694" spans="1:82" s="15" customFormat="1" x14ac:dyDescent="0.25">
      <c r="A694" s="21"/>
      <c r="B694" s="14"/>
      <c r="C694" s="18"/>
      <c r="D694" s="18"/>
      <c r="E694" s="18"/>
      <c r="F694" s="18"/>
      <c r="G694" s="18"/>
      <c r="H694" s="18"/>
      <c r="I694" s="23"/>
      <c r="J694" s="23"/>
      <c r="K694" s="23"/>
      <c r="L694" s="20"/>
      <c r="M694" s="18"/>
      <c r="N694" s="18"/>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row>
    <row r="695" spans="1:82" s="15" customFormat="1" x14ac:dyDescent="0.25">
      <c r="A695" s="21"/>
      <c r="B695" s="14"/>
      <c r="C695" s="18"/>
      <c r="D695" s="18"/>
      <c r="E695" s="18"/>
      <c r="F695" s="18"/>
      <c r="G695" s="18"/>
      <c r="H695" s="18"/>
      <c r="I695" s="23"/>
      <c r="J695" s="23"/>
      <c r="K695" s="23"/>
      <c r="L695" s="20"/>
      <c r="M695" s="18"/>
      <c r="N695" s="18"/>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row>
    <row r="696" spans="1:82" s="15" customFormat="1" x14ac:dyDescent="0.25">
      <c r="A696" s="21"/>
      <c r="B696" s="14"/>
      <c r="C696" s="18"/>
      <c r="D696" s="18"/>
      <c r="E696" s="18"/>
      <c r="F696" s="18"/>
      <c r="G696" s="18"/>
      <c r="H696" s="18"/>
      <c r="I696" s="23"/>
      <c r="J696" s="23"/>
      <c r="K696" s="23"/>
      <c r="L696" s="20"/>
      <c r="M696" s="18"/>
      <c r="N696" s="18"/>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row>
    <row r="697" spans="1:82" s="15" customFormat="1" x14ac:dyDescent="0.25">
      <c r="A697" s="21"/>
      <c r="B697" s="14"/>
      <c r="C697" s="18"/>
      <c r="D697" s="18"/>
      <c r="E697" s="18"/>
      <c r="F697" s="18"/>
      <c r="G697" s="18"/>
      <c r="H697" s="18"/>
      <c r="I697" s="23"/>
      <c r="J697" s="23"/>
      <c r="K697" s="23"/>
      <c r="L697" s="20"/>
      <c r="M697" s="18"/>
      <c r="N697" s="18"/>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row>
    <row r="698" spans="1:82" s="15" customFormat="1" x14ac:dyDescent="0.25">
      <c r="A698" s="21"/>
      <c r="B698" s="14"/>
      <c r="C698" s="18"/>
      <c r="D698" s="18"/>
      <c r="E698" s="18"/>
      <c r="F698" s="18"/>
      <c r="G698" s="18"/>
      <c r="H698" s="18"/>
      <c r="I698" s="23"/>
      <c r="J698" s="23"/>
      <c r="K698" s="23"/>
      <c r="L698" s="20"/>
      <c r="M698" s="18"/>
      <c r="N698" s="18"/>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row>
    <row r="699" spans="1:82" s="15" customFormat="1" x14ac:dyDescent="0.25">
      <c r="A699" s="21"/>
      <c r="B699" s="14"/>
      <c r="C699" s="18"/>
      <c r="D699" s="18"/>
      <c r="E699" s="18"/>
      <c r="F699" s="18"/>
      <c r="G699" s="18"/>
      <c r="H699" s="18"/>
      <c r="I699" s="23"/>
      <c r="J699" s="23"/>
      <c r="K699" s="23"/>
      <c r="L699" s="20"/>
      <c r="M699" s="18"/>
      <c r="N699" s="18"/>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row>
    <row r="700" spans="1:82" s="15" customFormat="1" x14ac:dyDescent="0.25">
      <c r="A700" s="21"/>
      <c r="B700" s="14"/>
      <c r="C700" s="18"/>
      <c r="D700" s="18"/>
      <c r="E700" s="18"/>
      <c r="F700" s="18"/>
      <c r="G700" s="18"/>
      <c r="H700" s="18"/>
      <c r="I700" s="23"/>
      <c r="J700" s="23"/>
      <c r="K700" s="23"/>
      <c r="L700" s="20"/>
      <c r="M700" s="18"/>
      <c r="N700" s="18"/>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row>
    <row r="701" spans="1:82" s="15" customFormat="1" x14ac:dyDescent="0.25">
      <c r="A701" s="21"/>
      <c r="B701" s="14"/>
      <c r="C701" s="18"/>
      <c r="D701" s="18"/>
      <c r="E701" s="18"/>
      <c r="F701" s="18"/>
      <c r="G701" s="18"/>
      <c r="H701" s="18"/>
      <c r="I701" s="23"/>
      <c r="J701" s="23"/>
      <c r="K701" s="23"/>
      <c r="L701" s="20"/>
      <c r="M701" s="18"/>
      <c r="N701" s="18"/>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row>
    <row r="702" spans="1:82" s="15" customFormat="1" x14ac:dyDescent="0.25">
      <c r="A702" s="21"/>
      <c r="B702" s="14"/>
      <c r="C702" s="18"/>
      <c r="D702" s="18"/>
      <c r="E702" s="18"/>
      <c r="F702" s="18"/>
      <c r="G702" s="18"/>
      <c r="H702" s="18"/>
      <c r="I702" s="23"/>
      <c r="J702" s="23"/>
      <c r="K702" s="23"/>
      <c r="L702" s="20"/>
      <c r="M702" s="18"/>
      <c r="N702" s="18"/>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row>
    <row r="703" spans="1:82" s="15" customFormat="1" x14ac:dyDescent="0.25">
      <c r="A703" s="21"/>
      <c r="B703" s="14"/>
      <c r="C703" s="18"/>
      <c r="D703" s="18"/>
      <c r="E703" s="18"/>
      <c r="F703" s="18"/>
      <c r="G703" s="18"/>
      <c r="H703" s="18"/>
      <c r="I703" s="23"/>
      <c r="J703" s="23"/>
      <c r="K703" s="23"/>
      <c r="L703" s="20"/>
      <c r="M703" s="18"/>
      <c r="N703" s="18"/>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row>
    <row r="704" spans="1:82" s="15" customFormat="1" x14ac:dyDescent="0.25">
      <c r="A704" s="21"/>
      <c r="B704" s="14"/>
      <c r="C704" s="18"/>
      <c r="D704" s="18"/>
      <c r="E704" s="18"/>
      <c r="F704" s="18"/>
      <c r="G704" s="18"/>
      <c r="H704" s="18"/>
      <c r="I704" s="23"/>
      <c r="J704" s="23"/>
      <c r="K704" s="23"/>
      <c r="L704" s="20"/>
      <c r="M704" s="18"/>
      <c r="N704" s="18"/>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row>
    <row r="705" spans="1:82" s="15" customFormat="1" x14ac:dyDescent="0.25">
      <c r="A705" s="21"/>
      <c r="B705" s="14"/>
      <c r="C705" s="18"/>
      <c r="D705" s="18"/>
      <c r="E705" s="18"/>
      <c r="F705" s="18"/>
      <c r="G705" s="18"/>
      <c r="H705" s="18"/>
      <c r="I705" s="23"/>
      <c r="J705" s="23"/>
      <c r="K705" s="23"/>
      <c r="L705" s="20"/>
      <c r="M705" s="18"/>
      <c r="N705" s="18"/>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row>
    <row r="706" spans="1:82" s="15" customFormat="1" x14ac:dyDescent="0.25">
      <c r="A706" s="21"/>
      <c r="B706" s="14"/>
      <c r="C706" s="18"/>
      <c r="D706" s="18"/>
      <c r="E706" s="18"/>
      <c r="F706" s="18"/>
      <c r="G706" s="18"/>
      <c r="H706" s="18"/>
      <c r="I706" s="23"/>
      <c r="J706" s="23"/>
      <c r="K706" s="23"/>
      <c r="L706" s="20"/>
      <c r="M706" s="18"/>
      <c r="N706" s="18"/>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row>
    <row r="707" spans="1:82" s="15" customFormat="1" x14ac:dyDescent="0.25">
      <c r="A707" s="21"/>
      <c r="B707" s="14"/>
      <c r="C707" s="18"/>
      <c r="D707" s="18"/>
      <c r="E707" s="18"/>
      <c r="F707" s="18"/>
      <c r="G707" s="18"/>
      <c r="H707" s="18"/>
      <c r="I707" s="23"/>
      <c r="J707" s="23"/>
      <c r="K707" s="23"/>
      <c r="L707" s="20"/>
      <c r="M707" s="18"/>
      <c r="N707" s="18"/>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row>
    <row r="708" spans="1:82" s="15" customFormat="1" x14ac:dyDescent="0.25">
      <c r="A708" s="21"/>
      <c r="B708" s="14"/>
      <c r="C708" s="18"/>
      <c r="D708" s="18"/>
      <c r="E708" s="18"/>
      <c r="F708" s="18"/>
      <c r="G708" s="18"/>
      <c r="H708" s="18"/>
      <c r="I708" s="23"/>
      <c r="J708" s="23"/>
      <c r="K708" s="23"/>
      <c r="L708" s="20"/>
      <c r="M708" s="18"/>
      <c r="N708" s="18"/>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row>
    <row r="709" spans="1:82" s="15" customFormat="1" x14ac:dyDescent="0.25">
      <c r="A709" s="21"/>
      <c r="B709" s="14"/>
      <c r="C709" s="18"/>
      <c r="D709" s="18"/>
      <c r="E709" s="18"/>
      <c r="F709" s="18"/>
      <c r="G709" s="18"/>
      <c r="H709" s="18"/>
      <c r="I709" s="23"/>
      <c r="J709" s="23"/>
      <c r="K709" s="23"/>
      <c r="L709" s="20"/>
      <c r="M709" s="18"/>
      <c r="N709" s="18"/>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row>
    <row r="710" spans="1:82" s="15" customFormat="1" x14ac:dyDescent="0.25">
      <c r="A710" s="21"/>
      <c r="B710" s="14"/>
      <c r="C710" s="18"/>
      <c r="D710" s="18"/>
      <c r="E710" s="18"/>
      <c r="F710" s="18"/>
      <c r="G710" s="18"/>
      <c r="H710" s="18"/>
      <c r="I710" s="23"/>
      <c r="J710" s="23"/>
      <c r="K710" s="23"/>
      <c r="L710" s="20"/>
      <c r="M710" s="18"/>
      <c r="N710" s="18"/>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row>
    <row r="711" spans="1:82" s="15" customFormat="1" x14ac:dyDescent="0.25">
      <c r="A711" s="21"/>
      <c r="B711" s="14"/>
      <c r="C711" s="18"/>
      <c r="D711" s="18"/>
      <c r="E711" s="18"/>
      <c r="F711" s="18"/>
      <c r="G711" s="18"/>
      <c r="H711" s="18"/>
      <c r="I711" s="23"/>
      <c r="J711" s="23"/>
      <c r="K711" s="23"/>
      <c r="L711" s="20"/>
      <c r="M711" s="18"/>
      <c r="N711" s="18"/>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row>
    <row r="712" spans="1:82" s="15" customFormat="1" x14ac:dyDescent="0.25">
      <c r="A712" s="21"/>
      <c r="B712" s="14"/>
      <c r="C712" s="18"/>
      <c r="D712" s="18"/>
      <c r="E712" s="18"/>
      <c r="F712" s="18"/>
      <c r="G712" s="18"/>
      <c r="H712" s="18"/>
      <c r="I712" s="23"/>
      <c r="J712" s="23"/>
      <c r="K712" s="23"/>
      <c r="L712" s="20"/>
      <c r="M712" s="18"/>
      <c r="N712" s="18"/>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row>
    <row r="713" spans="1:82" s="15" customFormat="1" x14ac:dyDescent="0.25">
      <c r="A713" s="21"/>
      <c r="B713" s="14"/>
      <c r="C713" s="18"/>
      <c r="D713" s="18"/>
      <c r="E713" s="18"/>
      <c r="F713" s="18"/>
      <c r="G713" s="18"/>
      <c r="H713" s="18"/>
      <c r="I713" s="23"/>
      <c r="J713" s="23"/>
      <c r="K713" s="23"/>
      <c r="L713" s="20"/>
      <c r="M713" s="18"/>
      <c r="N713" s="18"/>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row>
    <row r="714" spans="1:82" s="15" customFormat="1" x14ac:dyDescent="0.25">
      <c r="A714" s="21"/>
      <c r="B714" s="14"/>
      <c r="C714" s="18"/>
      <c r="D714" s="18"/>
      <c r="E714" s="18"/>
      <c r="F714" s="18"/>
      <c r="G714" s="18"/>
      <c r="H714" s="18"/>
      <c r="I714" s="23"/>
      <c r="J714" s="23"/>
      <c r="K714" s="23"/>
      <c r="L714" s="20"/>
      <c r="M714" s="18"/>
      <c r="N714" s="18"/>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row>
    <row r="715" spans="1:82" s="15" customFormat="1" x14ac:dyDescent="0.25">
      <c r="A715" s="21"/>
      <c r="B715" s="14"/>
      <c r="C715" s="18"/>
      <c r="D715" s="18"/>
      <c r="E715" s="18"/>
      <c r="F715" s="18"/>
      <c r="G715" s="18"/>
      <c r="H715" s="18"/>
      <c r="I715" s="23"/>
      <c r="J715" s="23"/>
      <c r="K715" s="23"/>
      <c r="L715" s="20"/>
      <c r="M715" s="18"/>
      <c r="N715" s="18"/>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row>
    <row r="716" spans="1:82" s="15" customFormat="1" x14ac:dyDescent="0.25">
      <c r="A716" s="21"/>
      <c r="B716" s="14"/>
      <c r="C716" s="18"/>
      <c r="D716" s="18"/>
      <c r="E716" s="18"/>
      <c r="F716" s="18"/>
      <c r="G716" s="18"/>
      <c r="H716" s="18"/>
      <c r="I716" s="23"/>
      <c r="J716" s="23"/>
      <c r="K716" s="23"/>
      <c r="L716" s="20"/>
      <c r="M716" s="18"/>
      <c r="N716" s="18"/>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row>
    <row r="717" spans="1:82" s="15" customFormat="1" x14ac:dyDescent="0.25">
      <c r="A717" s="21"/>
      <c r="B717" s="14"/>
      <c r="C717" s="18"/>
      <c r="D717" s="18"/>
      <c r="E717" s="18"/>
      <c r="F717" s="18"/>
      <c r="G717" s="18"/>
      <c r="H717" s="18"/>
      <c r="I717" s="23"/>
      <c r="J717" s="23"/>
      <c r="K717" s="23"/>
      <c r="L717" s="20"/>
      <c r="M717" s="18"/>
      <c r="N717" s="18"/>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row>
    <row r="718" spans="1:82" s="15" customFormat="1" x14ac:dyDescent="0.25">
      <c r="A718" s="21"/>
      <c r="B718" s="14"/>
      <c r="C718" s="18"/>
      <c r="D718" s="18"/>
      <c r="E718" s="18"/>
      <c r="F718" s="18"/>
      <c r="G718" s="18"/>
      <c r="H718" s="18"/>
      <c r="I718" s="23"/>
      <c r="J718" s="23"/>
      <c r="K718" s="23"/>
      <c r="L718" s="20"/>
      <c r="M718" s="18"/>
      <c r="N718" s="18"/>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row>
    <row r="719" spans="1:82" s="15" customFormat="1" x14ac:dyDescent="0.25">
      <c r="A719" s="21"/>
      <c r="B719" s="14"/>
      <c r="C719" s="18"/>
      <c r="D719" s="18"/>
      <c r="E719" s="18"/>
      <c r="F719" s="18"/>
      <c r="G719" s="18"/>
      <c r="H719" s="18"/>
      <c r="I719" s="23"/>
      <c r="J719" s="23"/>
      <c r="K719" s="23"/>
      <c r="L719" s="20"/>
      <c r="M719" s="18"/>
      <c r="N719" s="18"/>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row>
    <row r="720" spans="1:82" s="15" customFormat="1" x14ac:dyDescent="0.25">
      <c r="A720" s="21"/>
      <c r="B720" s="14"/>
      <c r="C720" s="18"/>
      <c r="D720" s="18"/>
      <c r="E720" s="18"/>
      <c r="F720" s="18"/>
      <c r="G720" s="18"/>
      <c r="H720" s="18"/>
      <c r="I720" s="23"/>
      <c r="J720" s="23"/>
      <c r="K720" s="23"/>
      <c r="L720" s="20"/>
      <c r="M720" s="18"/>
      <c r="N720" s="18"/>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row>
    <row r="721" spans="1:82" s="15" customFormat="1" x14ac:dyDescent="0.25">
      <c r="A721" s="21"/>
      <c r="B721" s="14"/>
      <c r="C721" s="18"/>
      <c r="D721" s="18"/>
      <c r="E721" s="18"/>
      <c r="F721" s="18"/>
      <c r="G721" s="18"/>
      <c r="H721" s="18"/>
      <c r="I721" s="23"/>
      <c r="J721" s="23"/>
      <c r="K721" s="23"/>
      <c r="L721" s="20"/>
      <c r="M721" s="18"/>
      <c r="N721" s="18"/>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row>
    <row r="722" spans="1:82" s="15" customFormat="1" x14ac:dyDescent="0.25">
      <c r="A722" s="21"/>
      <c r="B722" s="14"/>
      <c r="C722" s="18"/>
      <c r="D722" s="18"/>
      <c r="E722" s="18"/>
      <c r="F722" s="18"/>
      <c r="G722" s="18"/>
      <c r="H722" s="18"/>
      <c r="I722" s="23"/>
      <c r="J722" s="23"/>
      <c r="K722" s="23"/>
      <c r="L722" s="20"/>
      <c r="M722" s="18"/>
      <c r="N722" s="18"/>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row>
    <row r="723" spans="1:82" s="15" customFormat="1" x14ac:dyDescent="0.25">
      <c r="A723" s="21"/>
      <c r="B723" s="14"/>
      <c r="C723" s="18"/>
      <c r="D723" s="18"/>
      <c r="E723" s="18"/>
      <c r="F723" s="18"/>
      <c r="G723" s="18"/>
      <c r="H723" s="18"/>
      <c r="I723" s="23"/>
      <c r="J723" s="23"/>
      <c r="K723" s="23"/>
      <c r="L723" s="20"/>
      <c r="M723" s="18"/>
      <c r="N723" s="18"/>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row>
    <row r="724" spans="1:82" s="15" customFormat="1" x14ac:dyDescent="0.25">
      <c r="A724" s="21"/>
      <c r="B724" s="14"/>
      <c r="C724" s="18"/>
      <c r="D724" s="18"/>
      <c r="E724" s="18"/>
      <c r="F724" s="18"/>
      <c r="G724" s="18"/>
      <c r="H724" s="18"/>
      <c r="I724" s="23"/>
      <c r="J724" s="23"/>
      <c r="K724" s="23"/>
      <c r="L724" s="20"/>
      <c r="M724" s="18"/>
      <c r="N724" s="18"/>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row>
    <row r="725" spans="1:82" s="15" customFormat="1" x14ac:dyDescent="0.25">
      <c r="A725" s="21"/>
      <c r="B725" s="14"/>
      <c r="C725" s="18"/>
      <c r="D725" s="18"/>
      <c r="E725" s="18"/>
      <c r="F725" s="18"/>
      <c r="G725" s="18"/>
      <c r="H725" s="18"/>
      <c r="I725" s="23"/>
      <c r="J725" s="23"/>
      <c r="K725" s="23"/>
      <c r="L725" s="20"/>
      <c r="M725" s="18"/>
      <c r="N725" s="18"/>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row>
    <row r="726" spans="1:82" s="15" customFormat="1" x14ac:dyDescent="0.25">
      <c r="A726" s="21"/>
      <c r="B726" s="14"/>
      <c r="C726" s="18"/>
      <c r="D726" s="18"/>
      <c r="E726" s="18"/>
      <c r="F726" s="18"/>
      <c r="G726" s="18"/>
      <c r="H726" s="18"/>
      <c r="I726" s="23"/>
      <c r="J726" s="23"/>
      <c r="K726" s="23"/>
      <c r="L726" s="20"/>
      <c r="M726" s="18"/>
      <c r="N726" s="18"/>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row>
    <row r="727" spans="1:82" s="15" customFormat="1" x14ac:dyDescent="0.25">
      <c r="A727" s="21"/>
      <c r="B727" s="14"/>
      <c r="C727" s="18"/>
      <c r="D727" s="18"/>
      <c r="E727" s="18"/>
      <c r="F727" s="18"/>
      <c r="G727" s="18"/>
      <c r="H727" s="18"/>
      <c r="I727" s="23"/>
      <c r="J727" s="23"/>
      <c r="K727" s="23"/>
      <c r="L727" s="20"/>
      <c r="M727" s="18"/>
      <c r="N727" s="18"/>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row>
    <row r="728" spans="1:82" s="15" customFormat="1" x14ac:dyDescent="0.25">
      <c r="A728" s="21"/>
      <c r="B728" s="14"/>
      <c r="C728" s="18"/>
      <c r="D728" s="18"/>
      <c r="E728" s="18"/>
      <c r="F728" s="18"/>
      <c r="G728" s="18"/>
      <c r="H728" s="18"/>
      <c r="I728" s="23"/>
      <c r="J728" s="23"/>
      <c r="K728" s="23"/>
      <c r="L728" s="20"/>
      <c r="M728" s="18"/>
      <c r="N728" s="18"/>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row>
    <row r="729" spans="1:82" s="15" customFormat="1" x14ac:dyDescent="0.25">
      <c r="A729" s="21"/>
      <c r="B729" s="14"/>
      <c r="C729" s="18"/>
      <c r="D729" s="18"/>
      <c r="E729" s="18"/>
      <c r="F729" s="18"/>
      <c r="G729" s="18"/>
      <c r="H729" s="18"/>
      <c r="I729" s="23"/>
      <c r="J729" s="23"/>
      <c r="K729" s="23"/>
      <c r="L729" s="20"/>
      <c r="M729" s="18"/>
      <c r="N729" s="18"/>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row>
    <row r="730" spans="1:82" s="15" customFormat="1" x14ac:dyDescent="0.25">
      <c r="A730" s="21"/>
      <c r="B730" s="14"/>
      <c r="C730" s="18"/>
      <c r="D730" s="18"/>
      <c r="E730" s="18"/>
      <c r="F730" s="18"/>
      <c r="G730" s="18"/>
      <c r="H730" s="18"/>
      <c r="I730" s="23"/>
      <c r="J730" s="23"/>
      <c r="K730" s="23"/>
      <c r="L730" s="20"/>
      <c r="M730" s="18"/>
      <c r="N730" s="18"/>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row>
    <row r="731" spans="1:82" s="15" customFormat="1" x14ac:dyDescent="0.25">
      <c r="A731" s="21"/>
      <c r="B731" s="14"/>
      <c r="C731" s="18"/>
      <c r="D731" s="18"/>
      <c r="E731" s="18"/>
      <c r="F731" s="18"/>
      <c r="G731" s="18"/>
      <c r="H731" s="18"/>
      <c r="I731" s="23"/>
      <c r="J731" s="23"/>
      <c r="K731" s="23"/>
      <c r="L731" s="20"/>
      <c r="M731" s="18"/>
      <c r="N731" s="18"/>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row>
    <row r="732" spans="1:82" s="15" customFormat="1" x14ac:dyDescent="0.25">
      <c r="A732" s="21"/>
      <c r="B732" s="14"/>
      <c r="C732" s="18"/>
      <c r="D732" s="18"/>
      <c r="E732" s="18"/>
      <c r="F732" s="18"/>
      <c r="G732" s="18"/>
      <c r="H732" s="18"/>
      <c r="I732" s="23"/>
      <c r="J732" s="23"/>
      <c r="K732" s="23"/>
      <c r="L732" s="20"/>
      <c r="M732" s="18"/>
      <c r="N732" s="18"/>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row>
    <row r="733" spans="1:82" s="15" customFormat="1" x14ac:dyDescent="0.25">
      <c r="A733" s="21"/>
      <c r="B733" s="14"/>
      <c r="C733" s="18"/>
      <c r="D733" s="18"/>
      <c r="E733" s="18"/>
      <c r="F733" s="18"/>
      <c r="G733" s="18"/>
      <c r="H733" s="18"/>
      <c r="I733" s="23"/>
      <c r="J733" s="23"/>
      <c r="K733" s="23"/>
      <c r="L733" s="20"/>
      <c r="M733" s="18"/>
      <c r="N733" s="18"/>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row>
    <row r="734" spans="1:82" s="15" customFormat="1" x14ac:dyDescent="0.25">
      <c r="A734" s="21"/>
      <c r="B734" s="14"/>
      <c r="C734" s="18"/>
      <c r="D734" s="18"/>
      <c r="E734" s="18"/>
      <c r="F734" s="18"/>
      <c r="G734" s="18"/>
      <c r="H734" s="18"/>
      <c r="I734" s="23"/>
      <c r="J734" s="23"/>
      <c r="K734" s="23"/>
      <c r="L734" s="20"/>
      <c r="M734" s="18"/>
      <c r="N734" s="18"/>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row>
    <row r="735" spans="1:82" s="15" customFormat="1" x14ac:dyDescent="0.25">
      <c r="A735" s="21"/>
      <c r="B735" s="14"/>
      <c r="C735" s="18"/>
      <c r="D735" s="18"/>
      <c r="E735" s="18"/>
      <c r="F735" s="18"/>
      <c r="G735" s="18"/>
      <c r="H735" s="18"/>
      <c r="I735" s="23"/>
      <c r="J735" s="23"/>
      <c r="K735" s="23"/>
      <c r="L735" s="20"/>
      <c r="M735" s="18"/>
      <c r="N735" s="18"/>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row>
    <row r="736" spans="1:82" s="15" customFormat="1" x14ac:dyDescent="0.25">
      <c r="A736" s="21"/>
      <c r="B736" s="14"/>
      <c r="C736" s="18"/>
      <c r="D736" s="18"/>
      <c r="E736" s="18"/>
      <c r="F736" s="18"/>
      <c r="G736" s="18"/>
      <c r="H736" s="18"/>
      <c r="I736" s="23"/>
      <c r="J736" s="23"/>
      <c r="K736" s="23"/>
      <c r="L736" s="20"/>
      <c r="M736" s="18"/>
      <c r="N736" s="18"/>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row>
    <row r="737" spans="1:82" s="15" customFormat="1" x14ac:dyDescent="0.25">
      <c r="A737" s="21"/>
      <c r="B737" s="14"/>
      <c r="C737" s="18"/>
      <c r="D737" s="18"/>
      <c r="E737" s="18"/>
      <c r="F737" s="18"/>
      <c r="G737" s="18"/>
      <c r="H737" s="18"/>
      <c r="I737" s="23"/>
      <c r="J737" s="23"/>
      <c r="K737" s="23"/>
      <c r="L737" s="20"/>
      <c r="M737" s="18"/>
      <c r="N737" s="18"/>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row>
    <row r="738" spans="1:82" s="15" customFormat="1" x14ac:dyDescent="0.25">
      <c r="A738" s="21"/>
      <c r="B738" s="14"/>
      <c r="C738" s="18"/>
      <c r="D738" s="18"/>
      <c r="E738" s="18"/>
      <c r="F738" s="18"/>
      <c r="G738" s="18"/>
      <c r="H738" s="18"/>
      <c r="I738" s="23"/>
      <c r="J738" s="23"/>
      <c r="K738" s="23"/>
      <c r="L738" s="20"/>
      <c r="M738" s="18"/>
      <c r="N738" s="18"/>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row>
    <row r="739" spans="1:82" s="15" customFormat="1" x14ac:dyDescent="0.25">
      <c r="A739" s="21"/>
      <c r="B739" s="14"/>
      <c r="C739" s="18"/>
      <c r="D739" s="18"/>
      <c r="E739" s="18"/>
      <c r="F739" s="18"/>
      <c r="G739" s="18"/>
      <c r="H739" s="18"/>
      <c r="I739" s="23"/>
      <c r="J739" s="23"/>
      <c r="K739" s="23"/>
      <c r="L739" s="20"/>
      <c r="M739" s="18"/>
      <c r="N739" s="18"/>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row>
    <row r="740" spans="1:82" s="15" customFormat="1" x14ac:dyDescent="0.25">
      <c r="A740" s="21"/>
      <c r="B740" s="14"/>
      <c r="C740" s="18"/>
      <c r="D740" s="18"/>
      <c r="E740" s="18"/>
      <c r="F740" s="18"/>
      <c r="G740" s="18"/>
      <c r="H740" s="18"/>
      <c r="I740" s="23"/>
      <c r="J740" s="23"/>
      <c r="K740" s="23"/>
      <c r="L740" s="20"/>
      <c r="M740" s="18"/>
      <c r="N740" s="18"/>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row>
    <row r="741" spans="1:82" s="15" customFormat="1" x14ac:dyDescent="0.25">
      <c r="A741" s="21"/>
      <c r="B741" s="14"/>
      <c r="C741" s="18"/>
      <c r="D741" s="18"/>
      <c r="E741" s="18"/>
      <c r="F741" s="18"/>
      <c r="G741" s="18"/>
      <c r="H741" s="18"/>
      <c r="I741" s="23"/>
      <c r="J741" s="23"/>
      <c r="K741" s="23"/>
      <c r="L741" s="20"/>
      <c r="M741" s="18"/>
      <c r="N741" s="18"/>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row>
    <row r="742" spans="1:82" s="15" customFormat="1" x14ac:dyDescent="0.25">
      <c r="A742" s="21"/>
      <c r="B742" s="14"/>
      <c r="C742" s="18"/>
      <c r="D742" s="18"/>
      <c r="E742" s="18"/>
      <c r="F742" s="18"/>
      <c r="G742" s="18"/>
      <c r="H742" s="18"/>
      <c r="I742" s="23"/>
      <c r="J742" s="23"/>
      <c r="K742" s="23"/>
      <c r="L742" s="20"/>
      <c r="M742" s="18"/>
      <c r="N742" s="18"/>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row>
    <row r="743" spans="1:82" s="15" customFormat="1" x14ac:dyDescent="0.25">
      <c r="A743" s="21"/>
      <c r="B743" s="14"/>
      <c r="C743" s="18"/>
      <c r="D743" s="18"/>
      <c r="E743" s="18"/>
      <c r="F743" s="18"/>
      <c r="G743" s="18"/>
      <c r="H743" s="18"/>
      <c r="I743" s="23"/>
      <c r="J743" s="23"/>
      <c r="K743" s="23"/>
      <c r="L743" s="20"/>
      <c r="M743" s="18"/>
      <c r="N743" s="18"/>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row>
    <row r="744" spans="1:82" s="15" customFormat="1" x14ac:dyDescent="0.25">
      <c r="A744" s="21"/>
      <c r="B744" s="14"/>
      <c r="C744" s="18"/>
      <c r="D744" s="18"/>
      <c r="E744" s="18"/>
      <c r="F744" s="18"/>
      <c r="G744" s="18"/>
      <c r="H744" s="18"/>
      <c r="I744" s="23"/>
      <c r="J744" s="23"/>
      <c r="K744" s="23"/>
      <c r="L744" s="20"/>
      <c r="M744" s="18"/>
      <c r="N744" s="18"/>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row>
    <row r="745" spans="1:82" s="15" customFormat="1" x14ac:dyDescent="0.25">
      <c r="A745" s="21"/>
      <c r="B745" s="14"/>
      <c r="C745" s="18"/>
      <c r="D745" s="18"/>
      <c r="E745" s="18"/>
      <c r="F745" s="18"/>
      <c r="G745" s="18"/>
      <c r="H745" s="18"/>
      <c r="I745" s="23"/>
      <c r="J745" s="23"/>
      <c r="K745" s="23"/>
      <c r="L745" s="20"/>
      <c r="M745" s="18"/>
      <c r="N745" s="18"/>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row>
    <row r="746" spans="1:82" s="15" customFormat="1" x14ac:dyDescent="0.25">
      <c r="A746" s="21"/>
      <c r="B746" s="14"/>
      <c r="C746" s="18"/>
      <c r="D746" s="18"/>
      <c r="E746" s="18"/>
      <c r="F746" s="18"/>
      <c r="G746" s="18"/>
      <c r="H746" s="18"/>
      <c r="I746" s="23"/>
      <c r="J746" s="23"/>
      <c r="K746" s="23"/>
      <c r="L746" s="20"/>
      <c r="M746" s="18"/>
      <c r="N746" s="18"/>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row>
    <row r="747" spans="1:82" s="15" customFormat="1" x14ac:dyDescent="0.25">
      <c r="A747" s="21"/>
      <c r="B747" s="14"/>
      <c r="C747" s="18"/>
      <c r="D747" s="18"/>
      <c r="E747" s="18"/>
      <c r="F747" s="18"/>
      <c r="G747" s="18"/>
      <c r="H747" s="18"/>
      <c r="I747" s="23"/>
      <c r="J747" s="23"/>
      <c r="K747" s="23"/>
      <c r="L747" s="20"/>
      <c r="M747" s="18"/>
      <c r="N747" s="18"/>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14"/>
      <c r="CA747" s="14"/>
      <c r="CB747" s="14"/>
      <c r="CC747" s="14"/>
      <c r="CD747" s="14"/>
    </row>
    <row r="748" spans="1:82" s="15" customFormat="1" x14ac:dyDescent="0.25">
      <c r="A748" s="21"/>
      <c r="B748" s="14"/>
      <c r="C748" s="18"/>
      <c r="D748" s="18"/>
      <c r="E748" s="18"/>
      <c r="F748" s="18"/>
      <c r="G748" s="18"/>
      <c r="H748" s="18"/>
      <c r="I748" s="23"/>
      <c r="J748" s="23"/>
      <c r="K748" s="23"/>
      <c r="L748" s="20"/>
      <c r="M748" s="18"/>
      <c r="N748" s="18"/>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row>
    <row r="749" spans="1:82" s="15" customFormat="1" x14ac:dyDescent="0.25">
      <c r="A749" s="21"/>
      <c r="B749" s="14"/>
      <c r="C749" s="18"/>
      <c r="D749" s="18"/>
      <c r="E749" s="18"/>
      <c r="F749" s="18"/>
      <c r="G749" s="18"/>
      <c r="H749" s="18"/>
      <c r="I749" s="23"/>
      <c r="J749" s="23"/>
      <c r="K749" s="23"/>
      <c r="L749" s="20"/>
      <c r="M749" s="18"/>
      <c r="N749" s="18"/>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row>
    <row r="750" spans="1:82" s="15" customFormat="1" x14ac:dyDescent="0.25">
      <c r="A750" s="21"/>
      <c r="B750" s="14"/>
      <c r="C750" s="18"/>
      <c r="D750" s="18"/>
      <c r="E750" s="18"/>
      <c r="F750" s="18"/>
      <c r="G750" s="18"/>
      <c r="H750" s="18"/>
      <c r="I750" s="23"/>
      <c r="J750" s="23"/>
      <c r="K750" s="23"/>
      <c r="L750" s="20"/>
      <c r="M750" s="18"/>
      <c r="N750" s="18"/>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row>
    <row r="751" spans="1:82" s="15" customFormat="1" x14ac:dyDescent="0.25">
      <c r="A751" s="21"/>
      <c r="B751" s="14"/>
      <c r="C751" s="18"/>
      <c r="D751" s="18"/>
      <c r="E751" s="18"/>
      <c r="F751" s="18"/>
      <c r="G751" s="18"/>
      <c r="H751" s="18"/>
      <c r="I751" s="23"/>
      <c r="J751" s="23"/>
      <c r="K751" s="23"/>
      <c r="L751" s="20"/>
      <c r="M751" s="18"/>
      <c r="N751" s="18"/>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14"/>
      <c r="CA751" s="14"/>
      <c r="CB751" s="14"/>
      <c r="CC751" s="14"/>
      <c r="CD751" s="14"/>
    </row>
    <row r="752" spans="1:82" s="15" customFormat="1" x14ac:dyDescent="0.25">
      <c r="A752" s="21"/>
      <c r="B752" s="14"/>
      <c r="C752" s="18"/>
      <c r="D752" s="18"/>
      <c r="E752" s="18"/>
      <c r="F752" s="18"/>
      <c r="G752" s="18"/>
      <c r="H752" s="18"/>
      <c r="I752" s="23"/>
      <c r="J752" s="23"/>
      <c r="K752" s="23"/>
      <c r="L752" s="20"/>
      <c r="M752" s="18"/>
      <c r="N752" s="18"/>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row>
    <row r="753" spans="1:82" s="15" customFormat="1" x14ac:dyDescent="0.25">
      <c r="A753" s="21"/>
      <c r="B753" s="14"/>
      <c r="C753" s="18"/>
      <c r="D753" s="18"/>
      <c r="E753" s="18"/>
      <c r="F753" s="18"/>
      <c r="G753" s="18"/>
      <c r="H753" s="18"/>
      <c r="I753" s="23"/>
      <c r="J753" s="23"/>
      <c r="K753" s="23"/>
      <c r="L753" s="20"/>
      <c r="M753" s="18"/>
      <c r="N753" s="18"/>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row>
    <row r="754" spans="1:82" s="15" customFormat="1" x14ac:dyDescent="0.25">
      <c r="A754" s="21"/>
      <c r="B754" s="14"/>
      <c r="C754" s="18"/>
      <c r="D754" s="18"/>
      <c r="E754" s="18"/>
      <c r="F754" s="18"/>
      <c r="G754" s="18"/>
      <c r="H754" s="18"/>
      <c r="I754" s="23"/>
      <c r="J754" s="23"/>
      <c r="K754" s="23"/>
      <c r="L754" s="20"/>
      <c r="M754" s="18"/>
      <c r="N754" s="18"/>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row>
    <row r="755" spans="1:82" s="15" customFormat="1" x14ac:dyDescent="0.25">
      <c r="A755" s="21"/>
      <c r="B755" s="14"/>
      <c r="C755" s="18"/>
      <c r="D755" s="18"/>
      <c r="E755" s="18"/>
      <c r="F755" s="18"/>
      <c r="G755" s="18"/>
      <c r="H755" s="18"/>
      <c r="I755" s="23"/>
      <c r="J755" s="23"/>
      <c r="K755" s="23"/>
      <c r="L755" s="20"/>
      <c r="M755" s="18"/>
      <c r="N755" s="18"/>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14"/>
      <c r="CA755" s="14"/>
      <c r="CB755" s="14"/>
      <c r="CC755" s="14"/>
      <c r="CD755" s="14"/>
    </row>
    <row r="756" spans="1:82" s="15" customFormat="1" x14ac:dyDescent="0.25">
      <c r="A756" s="21"/>
      <c r="B756" s="14"/>
      <c r="C756" s="18"/>
      <c r="D756" s="18"/>
      <c r="E756" s="18"/>
      <c r="F756" s="18"/>
      <c r="G756" s="18"/>
      <c r="H756" s="18"/>
      <c r="I756" s="23"/>
      <c r="J756" s="23"/>
      <c r="K756" s="23"/>
      <c r="L756" s="20"/>
      <c r="M756" s="18"/>
      <c r="N756" s="18"/>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row>
    <row r="757" spans="1:82" s="15" customFormat="1" x14ac:dyDescent="0.25">
      <c r="A757" s="21"/>
      <c r="B757" s="14"/>
      <c r="C757" s="18"/>
      <c r="D757" s="18"/>
      <c r="E757" s="18"/>
      <c r="F757" s="18"/>
      <c r="G757" s="18"/>
      <c r="H757" s="18"/>
      <c r="I757" s="23"/>
      <c r="J757" s="23"/>
      <c r="K757" s="23"/>
      <c r="L757" s="20"/>
      <c r="M757" s="18"/>
      <c r="N757" s="18"/>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row>
    <row r="758" spans="1:82" s="15" customFormat="1" x14ac:dyDescent="0.25">
      <c r="A758" s="21"/>
      <c r="B758" s="14"/>
      <c r="C758" s="18"/>
      <c r="D758" s="18"/>
      <c r="E758" s="18"/>
      <c r="F758" s="18"/>
      <c r="G758" s="18"/>
      <c r="H758" s="18"/>
      <c r="I758" s="23"/>
      <c r="J758" s="23"/>
      <c r="K758" s="23"/>
      <c r="L758" s="20"/>
      <c r="M758" s="18"/>
      <c r="N758" s="18"/>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row>
    <row r="759" spans="1:82" s="15" customFormat="1" x14ac:dyDescent="0.25">
      <c r="A759" s="21"/>
      <c r="B759" s="14"/>
      <c r="C759" s="18"/>
      <c r="D759" s="18"/>
      <c r="E759" s="18"/>
      <c r="F759" s="18"/>
      <c r="G759" s="18"/>
      <c r="H759" s="18"/>
      <c r="I759" s="23"/>
      <c r="J759" s="23"/>
      <c r="K759" s="23"/>
      <c r="L759" s="20"/>
      <c r="M759" s="18"/>
      <c r="N759" s="18"/>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14"/>
      <c r="CA759" s="14"/>
      <c r="CB759" s="14"/>
      <c r="CC759" s="14"/>
      <c r="CD759" s="14"/>
    </row>
    <row r="760" spans="1:82" s="15" customFormat="1" x14ac:dyDescent="0.25">
      <c r="A760" s="21"/>
      <c r="B760" s="14"/>
      <c r="C760" s="18"/>
      <c r="D760" s="18"/>
      <c r="E760" s="18"/>
      <c r="F760" s="18"/>
      <c r="G760" s="18"/>
      <c r="H760" s="18"/>
      <c r="I760" s="23"/>
      <c r="J760" s="23"/>
      <c r="K760" s="23"/>
      <c r="L760" s="20"/>
      <c r="M760" s="18"/>
      <c r="N760" s="18"/>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14"/>
      <c r="CA760" s="14"/>
      <c r="CB760" s="14"/>
      <c r="CC760" s="14"/>
      <c r="CD760" s="14"/>
    </row>
    <row r="761" spans="1:82" s="15" customFormat="1" x14ac:dyDescent="0.25">
      <c r="A761" s="21"/>
      <c r="B761" s="14"/>
      <c r="C761" s="18"/>
      <c r="D761" s="18"/>
      <c r="E761" s="18"/>
      <c r="F761" s="18"/>
      <c r="G761" s="18"/>
      <c r="H761" s="18"/>
      <c r="I761" s="23"/>
      <c r="J761" s="23"/>
      <c r="K761" s="23"/>
      <c r="L761" s="20"/>
      <c r="M761" s="18"/>
      <c r="N761" s="18"/>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14"/>
      <c r="CA761" s="14"/>
      <c r="CB761" s="14"/>
      <c r="CC761" s="14"/>
      <c r="CD761" s="14"/>
    </row>
    <row r="762" spans="1:82" s="15" customFormat="1" x14ac:dyDescent="0.25">
      <c r="A762" s="21"/>
      <c r="B762" s="14"/>
      <c r="C762" s="18"/>
      <c r="D762" s="18"/>
      <c r="E762" s="18"/>
      <c r="F762" s="18"/>
      <c r="G762" s="18"/>
      <c r="H762" s="18"/>
      <c r="I762" s="23"/>
      <c r="J762" s="23"/>
      <c r="K762" s="23"/>
      <c r="L762" s="20"/>
      <c r="M762" s="18"/>
      <c r="N762" s="18"/>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row>
    <row r="763" spans="1:82" s="15" customFormat="1" x14ac:dyDescent="0.25">
      <c r="A763" s="21"/>
      <c r="B763" s="14"/>
      <c r="C763" s="18"/>
      <c r="D763" s="18"/>
      <c r="E763" s="18"/>
      <c r="F763" s="18"/>
      <c r="G763" s="18"/>
      <c r="H763" s="18"/>
      <c r="I763" s="23"/>
      <c r="J763" s="23"/>
      <c r="K763" s="23"/>
      <c r="L763" s="20"/>
      <c r="M763" s="18"/>
      <c r="N763" s="18"/>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row>
    <row r="764" spans="1:82" s="15" customFormat="1" x14ac:dyDescent="0.25">
      <c r="A764" s="21"/>
      <c r="B764" s="14"/>
      <c r="C764" s="18"/>
      <c r="D764" s="18"/>
      <c r="E764" s="18"/>
      <c r="F764" s="18"/>
      <c r="G764" s="18"/>
      <c r="H764" s="18"/>
      <c r="I764" s="23"/>
      <c r="J764" s="23"/>
      <c r="K764" s="23"/>
      <c r="L764" s="20"/>
      <c r="M764" s="18"/>
      <c r="N764" s="18"/>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row>
    <row r="765" spans="1:82" s="15" customFormat="1" x14ac:dyDescent="0.25">
      <c r="A765" s="21"/>
      <c r="B765" s="14"/>
      <c r="C765" s="18"/>
      <c r="D765" s="18"/>
      <c r="E765" s="18"/>
      <c r="F765" s="18"/>
      <c r="G765" s="18"/>
      <c r="H765" s="18"/>
      <c r="I765" s="23"/>
      <c r="J765" s="23"/>
      <c r="K765" s="23"/>
      <c r="L765" s="20"/>
      <c r="M765" s="18"/>
      <c r="N765" s="18"/>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row>
    <row r="766" spans="1:82" s="15" customFormat="1" x14ac:dyDescent="0.25">
      <c r="A766" s="21"/>
      <c r="B766" s="14"/>
      <c r="C766" s="18"/>
      <c r="D766" s="18"/>
      <c r="E766" s="18"/>
      <c r="F766" s="18"/>
      <c r="G766" s="18"/>
      <c r="H766" s="18"/>
      <c r="I766" s="23"/>
      <c r="J766" s="23"/>
      <c r="K766" s="23"/>
      <c r="L766" s="20"/>
      <c r="M766" s="18"/>
      <c r="N766" s="18"/>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row>
    <row r="767" spans="1:82" s="15" customFormat="1" x14ac:dyDescent="0.25">
      <c r="A767" s="21"/>
      <c r="B767" s="14"/>
      <c r="C767" s="18"/>
      <c r="D767" s="18"/>
      <c r="E767" s="18"/>
      <c r="F767" s="18"/>
      <c r="G767" s="18"/>
      <c r="H767" s="18"/>
      <c r="I767" s="23"/>
      <c r="J767" s="23"/>
      <c r="K767" s="23"/>
      <c r="L767" s="20"/>
      <c r="M767" s="18"/>
      <c r="N767" s="18"/>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row>
    <row r="768" spans="1:82" s="15" customFormat="1" x14ac:dyDescent="0.25">
      <c r="A768" s="21"/>
      <c r="B768" s="14"/>
      <c r="C768" s="18"/>
      <c r="D768" s="18"/>
      <c r="E768" s="18"/>
      <c r="F768" s="18"/>
      <c r="G768" s="18"/>
      <c r="H768" s="18"/>
      <c r="I768" s="23"/>
      <c r="J768" s="23"/>
      <c r="K768" s="23"/>
      <c r="L768" s="20"/>
      <c r="M768" s="18"/>
      <c r="N768" s="18"/>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row>
    <row r="769" spans="1:82" s="15" customFormat="1" x14ac:dyDescent="0.25">
      <c r="A769" s="21"/>
      <c r="B769" s="14"/>
      <c r="C769" s="18"/>
      <c r="D769" s="18"/>
      <c r="E769" s="18"/>
      <c r="F769" s="18"/>
      <c r="G769" s="18"/>
      <c r="H769" s="18"/>
      <c r="I769" s="23"/>
      <c r="J769" s="23"/>
      <c r="K769" s="23"/>
      <c r="L769" s="20"/>
      <c r="M769" s="18"/>
      <c r="N769" s="18"/>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row>
    <row r="770" spans="1:82" s="15" customFormat="1" x14ac:dyDescent="0.25">
      <c r="A770" s="21"/>
      <c r="B770" s="14"/>
      <c r="C770" s="18"/>
      <c r="D770" s="18"/>
      <c r="E770" s="18"/>
      <c r="F770" s="18"/>
      <c r="G770" s="18"/>
      <c r="H770" s="18"/>
      <c r="I770" s="23"/>
      <c r="J770" s="23"/>
      <c r="K770" s="23"/>
      <c r="L770" s="20"/>
      <c r="M770" s="18"/>
      <c r="N770" s="18"/>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row>
    <row r="771" spans="1:82" s="15" customFormat="1" x14ac:dyDescent="0.25">
      <c r="A771" s="21"/>
      <c r="B771" s="14"/>
      <c r="C771" s="18"/>
      <c r="D771" s="18"/>
      <c r="E771" s="18"/>
      <c r="F771" s="18"/>
      <c r="G771" s="18"/>
      <c r="H771" s="18"/>
      <c r="I771" s="23"/>
      <c r="J771" s="23"/>
      <c r="K771" s="23"/>
      <c r="L771" s="20"/>
      <c r="M771" s="18"/>
      <c r="N771" s="18"/>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row>
    <row r="772" spans="1:82" s="15" customFormat="1" x14ac:dyDescent="0.25">
      <c r="A772" s="21"/>
      <c r="B772" s="14"/>
      <c r="C772" s="18"/>
      <c r="D772" s="18"/>
      <c r="E772" s="18"/>
      <c r="F772" s="18"/>
      <c r="G772" s="18"/>
      <c r="H772" s="18"/>
      <c r="I772" s="23"/>
      <c r="J772" s="23"/>
      <c r="K772" s="23"/>
      <c r="L772" s="20"/>
      <c r="M772" s="18"/>
      <c r="N772" s="18"/>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row>
    <row r="773" spans="1:82" s="15" customFormat="1" x14ac:dyDescent="0.25">
      <c r="A773" s="21"/>
      <c r="B773" s="14"/>
      <c r="C773" s="18"/>
      <c r="D773" s="18"/>
      <c r="E773" s="18"/>
      <c r="F773" s="18"/>
      <c r="G773" s="18"/>
      <c r="H773" s="18"/>
      <c r="I773" s="23"/>
      <c r="J773" s="23"/>
      <c r="K773" s="23"/>
      <c r="L773" s="20"/>
      <c r="M773" s="18"/>
      <c r="N773" s="18"/>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row>
    <row r="774" spans="1:82" s="15" customFormat="1" x14ac:dyDescent="0.25">
      <c r="A774" s="21"/>
      <c r="B774" s="14"/>
      <c r="C774" s="18"/>
      <c r="D774" s="18"/>
      <c r="E774" s="18"/>
      <c r="F774" s="18"/>
      <c r="G774" s="18"/>
      <c r="H774" s="18"/>
      <c r="I774" s="23"/>
      <c r="J774" s="23"/>
      <c r="K774" s="23"/>
      <c r="L774" s="20"/>
      <c r="M774" s="18"/>
      <c r="N774" s="18"/>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row>
    <row r="775" spans="1:82" s="15" customFormat="1" x14ac:dyDescent="0.25">
      <c r="A775" s="21"/>
      <c r="B775" s="14"/>
      <c r="C775" s="18"/>
      <c r="D775" s="18"/>
      <c r="E775" s="18"/>
      <c r="F775" s="18"/>
      <c r="G775" s="18"/>
      <c r="H775" s="18"/>
      <c r="I775" s="23"/>
      <c r="J775" s="23"/>
      <c r="K775" s="23"/>
      <c r="L775" s="20"/>
      <c r="M775" s="18"/>
      <c r="N775" s="18"/>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row>
    <row r="776" spans="1:82" s="15" customFormat="1" x14ac:dyDescent="0.25">
      <c r="A776" s="21"/>
      <c r="B776" s="14"/>
      <c r="C776" s="18"/>
      <c r="D776" s="18"/>
      <c r="E776" s="18"/>
      <c r="F776" s="18"/>
      <c r="G776" s="18"/>
      <c r="H776" s="18"/>
      <c r="I776" s="23"/>
      <c r="J776" s="23"/>
      <c r="K776" s="23"/>
      <c r="L776" s="20"/>
      <c r="M776" s="18"/>
      <c r="N776" s="18"/>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row>
    <row r="777" spans="1:82" s="15" customFormat="1" x14ac:dyDescent="0.25">
      <c r="A777" s="21"/>
      <c r="B777" s="14"/>
      <c r="C777" s="18"/>
      <c r="D777" s="18"/>
      <c r="E777" s="18"/>
      <c r="F777" s="18"/>
      <c r="G777" s="18"/>
      <c r="H777" s="18"/>
      <c r="I777" s="23"/>
      <c r="J777" s="23"/>
      <c r="K777" s="23"/>
      <c r="L777" s="20"/>
      <c r="M777" s="18"/>
      <c r="N777" s="18"/>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row>
    <row r="778" spans="1:82" s="15" customFormat="1" x14ac:dyDescent="0.25">
      <c r="A778" s="21"/>
      <c r="B778" s="14"/>
      <c r="C778" s="18"/>
      <c r="D778" s="18"/>
      <c r="E778" s="18"/>
      <c r="F778" s="18"/>
      <c r="G778" s="18"/>
      <c r="H778" s="18"/>
      <c r="I778" s="23"/>
      <c r="J778" s="23"/>
      <c r="K778" s="23"/>
      <c r="L778" s="20"/>
      <c r="M778" s="18"/>
      <c r="N778" s="18"/>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row>
    <row r="779" spans="1:82" s="15" customFormat="1" x14ac:dyDescent="0.25">
      <c r="A779" s="21"/>
      <c r="B779" s="14"/>
      <c r="C779" s="18"/>
      <c r="D779" s="18"/>
      <c r="E779" s="18"/>
      <c r="F779" s="18"/>
      <c r="G779" s="18"/>
      <c r="H779" s="18"/>
      <c r="I779" s="23"/>
      <c r="J779" s="23"/>
      <c r="K779" s="23"/>
      <c r="L779" s="20"/>
      <c r="M779" s="18"/>
      <c r="N779" s="18"/>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row>
    <row r="780" spans="1:82" s="15" customFormat="1" x14ac:dyDescent="0.25">
      <c r="A780" s="21"/>
      <c r="B780" s="14"/>
      <c r="C780" s="18"/>
      <c r="D780" s="18"/>
      <c r="E780" s="18"/>
      <c r="F780" s="18"/>
      <c r="G780" s="18"/>
      <c r="H780" s="18"/>
      <c r="I780" s="23"/>
      <c r="J780" s="23"/>
      <c r="K780" s="23"/>
      <c r="L780" s="20"/>
      <c r="M780" s="18"/>
      <c r="N780" s="18"/>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row>
    <row r="781" spans="1:82" s="15" customFormat="1" x14ac:dyDescent="0.25">
      <c r="A781" s="21"/>
      <c r="B781" s="14"/>
      <c r="C781" s="18"/>
      <c r="D781" s="18"/>
      <c r="E781" s="18"/>
      <c r="F781" s="18"/>
      <c r="G781" s="18"/>
      <c r="H781" s="18"/>
      <c r="I781" s="23"/>
      <c r="J781" s="23"/>
      <c r="K781" s="23"/>
      <c r="L781" s="20"/>
      <c r="M781" s="18"/>
      <c r="N781" s="18"/>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row>
    <row r="782" spans="1:82" s="15" customFormat="1" x14ac:dyDescent="0.25">
      <c r="A782" s="21"/>
      <c r="B782" s="14"/>
      <c r="C782" s="18"/>
      <c r="D782" s="18"/>
      <c r="E782" s="18"/>
      <c r="F782" s="18"/>
      <c r="G782" s="18"/>
      <c r="H782" s="18"/>
      <c r="I782" s="23"/>
      <c r="J782" s="23"/>
      <c r="K782" s="23"/>
      <c r="L782" s="20"/>
      <c r="M782" s="18"/>
      <c r="N782" s="18"/>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row>
    <row r="783" spans="1:82" s="15" customFormat="1" x14ac:dyDescent="0.25">
      <c r="A783" s="21"/>
      <c r="B783" s="14"/>
      <c r="C783" s="18"/>
      <c r="D783" s="18"/>
      <c r="E783" s="18"/>
      <c r="F783" s="18"/>
      <c r="G783" s="18"/>
      <c r="H783" s="18"/>
      <c r="I783" s="23"/>
      <c r="J783" s="23"/>
      <c r="K783" s="23"/>
      <c r="L783" s="20"/>
      <c r="M783" s="18"/>
      <c r="N783" s="18"/>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row>
    <row r="784" spans="1:82" s="15" customFormat="1" x14ac:dyDescent="0.25">
      <c r="A784" s="21"/>
      <c r="B784" s="14"/>
      <c r="C784" s="18"/>
      <c r="D784" s="18"/>
      <c r="E784" s="18"/>
      <c r="F784" s="18"/>
      <c r="G784" s="18"/>
      <c r="H784" s="18"/>
      <c r="I784" s="23"/>
      <c r="J784" s="23"/>
      <c r="K784" s="23"/>
      <c r="L784" s="20"/>
      <c r="M784" s="18"/>
      <c r="N784" s="18"/>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row>
    <row r="785" spans="1:82" s="15" customFormat="1" x14ac:dyDescent="0.25">
      <c r="A785" s="21"/>
      <c r="B785" s="14"/>
      <c r="C785" s="18"/>
      <c r="D785" s="18"/>
      <c r="E785" s="18"/>
      <c r="F785" s="18"/>
      <c r="G785" s="18"/>
      <c r="H785" s="18"/>
      <c r="I785" s="23"/>
      <c r="J785" s="23"/>
      <c r="K785" s="23"/>
      <c r="L785" s="20"/>
      <c r="M785" s="18"/>
      <c r="N785" s="18"/>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row>
    <row r="786" spans="1:82" s="15" customFormat="1" x14ac:dyDescent="0.25">
      <c r="A786" s="21"/>
      <c r="B786" s="14"/>
      <c r="C786" s="18"/>
      <c r="D786" s="18"/>
      <c r="E786" s="18"/>
      <c r="F786" s="18"/>
      <c r="G786" s="18"/>
      <c r="H786" s="18"/>
      <c r="I786" s="23"/>
      <c r="J786" s="23"/>
      <c r="K786" s="23"/>
      <c r="L786" s="20"/>
      <c r="M786" s="18"/>
      <c r="N786" s="18"/>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row>
    <row r="787" spans="1:82" s="15" customFormat="1" x14ac:dyDescent="0.25">
      <c r="A787" s="21"/>
      <c r="B787" s="14"/>
      <c r="C787" s="18"/>
      <c r="D787" s="18"/>
      <c r="E787" s="18"/>
      <c r="F787" s="18"/>
      <c r="G787" s="18"/>
      <c r="H787" s="18"/>
      <c r="I787" s="23"/>
      <c r="J787" s="23"/>
      <c r="K787" s="23"/>
      <c r="L787" s="20"/>
      <c r="M787" s="18"/>
      <c r="N787" s="18"/>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row>
    <row r="788" spans="1:82" s="15" customFormat="1" x14ac:dyDescent="0.25">
      <c r="A788" s="21"/>
      <c r="B788" s="14"/>
      <c r="C788" s="18"/>
      <c r="D788" s="18"/>
      <c r="E788" s="18"/>
      <c r="F788" s="18"/>
      <c r="G788" s="18"/>
      <c r="H788" s="18"/>
      <c r="I788" s="23"/>
      <c r="J788" s="23"/>
      <c r="K788" s="23"/>
      <c r="L788" s="20"/>
      <c r="M788" s="18"/>
      <c r="N788" s="18"/>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row>
    <row r="789" spans="1:82" s="15" customFormat="1" x14ac:dyDescent="0.25">
      <c r="A789" s="21"/>
      <c r="B789" s="14"/>
      <c r="C789" s="18"/>
      <c r="D789" s="18"/>
      <c r="E789" s="18"/>
      <c r="F789" s="18"/>
      <c r="G789" s="18"/>
      <c r="H789" s="18"/>
      <c r="I789" s="23"/>
      <c r="J789" s="23"/>
      <c r="K789" s="23"/>
      <c r="L789" s="20"/>
      <c r="M789" s="18"/>
      <c r="N789" s="18"/>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row>
    <row r="790" spans="1:82" s="15" customFormat="1" x14ac:dyDescent="0.25">
      <c r="A790" s="21"/>
      <c r="B790" s="14"/>
      <c r="C790" s="18"/>
      <c r="D790" s="18"/>
      <c r="E790" s="18"/>
      <c r="F790" s="18"/>
      <c r="G790" s="18"/>
      <c r="H790" s="18"/>
      <c r="I790" s="23"/>
      <c r="J790" s="23"/>
      <c r="K790" s="23"/>
      <c r="L790" s="20"/>
      <c r="M790" s="18"/>
      <c r="N790" s="18"/>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row>
    <row r="791" spans="1:82" s="15" customFormat="1" x14ac:dyDescent="0.25">
      <c r="A791" s="21"/>
      <c r="B791" s="14"/>
      <c r="C791" s="18"/>
      <c r="D791" s="18"/>
      <c r="E791" s="18"/>
      <c r="F791" s="18"/>
      <c r="G791" s="18"/>
      <c r="H791" s="18"/>
      <c r="I791" s="23"/>
      <c r="J791" s="23"/>
      <c r="K791" s="23"/>
      <c r="L791" s="20"/>
      <c r="M791" s="18"/>
      <c r="N791" s="18"/>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row>
    <row r="792" spans="1:82" s="15" customFormat="1" x14ac:dyDescent="0.25">
      <c r="A792" s="21"/>
      <c r="B792" s="14"/>
      <c r="C792" s="18"/>
      <c r="D792" s="18"/>
      <c r="E792" s="18"/>
      <c r="F792" s="18"/>
      <c r="G792" s="18"/>
      <c r="H792" s="18"/>
      <c r="I792" s="23"/>
      <c r="J792" s="23"/>
      <c r="K792" s="23"/>
      <c r="L792" s="20"/>
      <c r="M792" s="18"/>
      <c r="N792" s="18"/>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row>
    <row r="793" spans="1:82" s="15" customFormat="1" x14ac:dyDescent="0.25">
      <c r="A793" s="21"/>
      <c r="B793" s="14"/>
      <c r="C793" s="18"/>
      <c r="D793" s="18"/>
      <c r="E793" s="18"/>
      <c r="F793" s="18"/>
      <c r="G793" s="18"/>
      <c r="H793" s="18"/>
      <c r="I793" s="23"/>
      <c r="J793" s="23"/>
      <c r="K793" s="23"/>
      <c r="L793" s="20"/>
      <c r="M793" s="18"/>
      <c r="N793" s="18"/>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row>
    <row r="794" spans="1:82" s="15" customFormat="1" x14ac:dyDescent="0.25">
      <c r="A794" s="21"/>
      <c r="B794" s="14"/>
      <c r="C794" s="18"/>
      <c r="D794" s="18"/>
      <c r="E794" s="18"/>
      <c r="F794" s="18"/>
      <c r="G794" s="18"/>
      <c r="H794" s="18"/>
      <c r="I794" s="23"/>
      <c r="J794" s="23"/>
      <c r="K794" s="23"/>
      <c r="L794" s="20"/>
      <c r="M794" s="18"/>
      <c r="N794" s="18"/>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row>
    <row r="795" spans="1:82" s="15" customFormat="1" x14ac:dyDescent="0.25">
      <c r="A795" s="21"/>
      <c r="B795" s="14"/>
      <c r="C795" s="18"/>
      <c r="D795" s="18"/>
      <c r="E795" s="18"/>
      <c r="F795" s="18"/>
      <c r="G795" s="18"/>
      <c r="H795" s="18"/>
      <c r="I795" s="23"/>
      <c r="J795" s="23"/>
      <c r="K795" s="23"/>
      <c r="L795" s="20"/>
      <c r="M795" s="18"/>
      <c r="N795" s="18"/>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row>
    <row r="796" spans="1:82" s="15" customFormat="1" x14ac:dyDescent="0.25">
      <c r="A796" s="21"/>
      <c r="B796" s="14"/>
      <c r="C796" s="18"/>
      <c r="D796" s="18"/>
      <c r="E796" s="18"/>
      <c r="F796" s="18"/>
      <c r="G796" s="18"/>
      <c r="H796" s="18"/>
      <c r="I796" s="23"/>
      <c r="J796" s="23"/>
      <c r="K796" s="23"/>
      <c r="L796" s="20"/>
      <c r="M796" s="18"/>
      <c r="N796" s="18"/>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row>
    <row r="797" spans="1:82" s="15" customFormat="1" x14ac:dyDescent="0.25">
      <c r="A797" s="21"/>
      <c r="B797" s="14"/>
      <c r="C797" s="18"/>
      <c r="D797" s="18"/>
      <c r="E797" s="18"/>
      <c r="F797" s="18"/>
      <c r="G797" s="18"/>
      <c r="H797" s="18"/>
      <c r="I797" s="23"/>
      <c r="J797" s="23"/>
      <c r="K797" s="23"/>
      <c r="L797" s="20"/>
      <c r="M797" s="18"/>
      <c r="N797" s="18"/>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row>
    <row r="798" spans="1:82" s="15" customFormat="1" x14ac:dyDescent="0.25">
      <c r="A798" s="21"/>
      <c r="B798" s="14"/>
      <c r="C798" s="18"/>
      <c r="D798" s="18"/>
      <c r="E798" s="18"/>
      <c r="F798" s="18"/>
      <c r="G798" s="18"/>
      <c r="H798" s="18"/>
      <c r="I798" s="23"/>
      <c r="J798" s="23"/>
      <c r="K798" s="23"/>
      <c r="L798" s="20"/>
      <c r="M798" s="18"/>
      <c r="N798" s="18"/>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row>
    <row r="799" spans="1:82" s="15" customFormat="1" x14ac:dyDescent="0.25">
      <c r="A799" s="21"/>
      <c r="B799" s="14"/>
      <c r="C799" s="18"/>
      <c r="D799" s="18"/>
      <c r="E799" s="18"/>
      <c r="F799" s="18"/>
      <c r="G799" s="18"/>
      <c r="H799" s="18"/>
      <c r="I799" s="23"/>
      <c r="J799" s="23"/>
      <c r="K799" s="23"/>
      <c r="L799" s="20"/>
      <c r="M799" s="18"/>
      <c r="N799" s="18"/>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row>
    <row r="800" spans="1:82" s="15" customFormat="1" x14ac:dyDescent="0.25">
      <c r="A800" s="21"/>
      <c r="B800" s="14"/>
      <c r="C800" s="18"/>
      <c r="D800" s="18"/>
      <c r="E800" s="18"/>
      <c r="F800" s="18"/>
      <c r="G800" s="18"/>
      <c r="H800" s="18"/>
      <c r="I800" s="23"/>
      <c r="J800" s="23"/>
      <c r="K800" s="23"/>
      <c r="L800" s="20"/>
      <c r="M800" s="18"/>
      <c r="N800" s="18"/>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row>
    <row r="801" spans="1:82" s="15" customFormat="1" x14ac:dyDescent="0.25">
      <c r="A801" s="21"/>
      <c r="B801" s="14"/>
      <c r="C801" s="18"/>
      <c r="D801" s="18"/>
      <c r="E801" s="18"/>
      <c r="F801" s="18"/>
      <c r="G801" s="18"/>
      <c r="H801" s="18"/>
      <c r="I801" s="23"/>
      <c r="J801" s="23"/>
      <c r="K801" s="23"/>
      <c r="L801" s="20"/>
      <c r="M801" s="18"/>
      <c r="N801" s="18"/>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row>
    <row r="802" spans="1:82" s="15" customFormat="1" x14ac:dyDescent="0.25">
      <c r="A802" s="21"/>
      <c r="B802" s="14"/>
      <c r="C802" s="18"/>
      <c r="D802" s="18"/>
      <c r="E802" s="18"/>
      <c r="F802" s="18"/>
      <c r="G802" s="18"/>
      <c r="H802" s="18"/>
      <c r="I802" s="23"/>
      <c r="J802" s="23"/>
      <c r="K802" s="23"/>
      <c r="L802" s="20"/>
      <c r="M802" s="18"/>
      <c r="N802" s="18"/>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row>
    <row r="803" spans="1:82" s="15" customFormat="1" x14ac:dyDescent="0.25">
      <c r="A803" s="21"/>
      <c r="B803" s="14"/>
      <c r="C803" s="18"/>
      <c r="D803" s="18"/>
      <c r="E803" s="18"/>
      <c r="F803" s="18"/>
      <c r="G803" s="18"/>
      <c r="H803" s="18"/>
      <c r="I803" s="23"/>
      <c r="J803" s="23"/>
      <c r="K803" s="23"/>
      <c r="L803" s="20"/>
      <c r="M803" s="18"/>
      <c r="N803" s="18"/>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row>
    <row r="804" spans="1:82" s="15" customFormat="1" x14ac:dyDescent="0.25">
      <c r="A804" s="21"/>
      <c r="B804" s="14"/>
      <c r="C804" s="18"/>
      <c r="D804" s="18"/>
      <c r="E804" s="18"/>
      <c r="F804" s="18"/>
      <c r="G804" s="18"/>
      <c r="H804" s="18"/>
      <c r="I804" s="23"/>
      <c r="J804" s="23"/>
      <c r="K804" s="23"/>
      <c r="L804" s="20"/>
      <c r="M804" s="18"/>
      <c r="N804" s="18"/>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row>
    <row r="805" spans="1:82" s="15" customFormat="1" x14ac:dyDescent="0.25">
      <c r="A805" s="21"/>
      <c r="B805" s="14"/>
      <c r="C805" s="18"/>
      <c r="D805" s="18"/>
      <c r="E805" s="18"/>
      <c r="F805" s="18"/>
      <c r="G805" s="18"/>
      <c r="H805" s="18"/>
      <c r="I805" s="23"/>
      <c r="J805" s="23"/>
      <c r="K805" s="23"/>
      <c r="L805" s="20"/>
      <c r="M805" s="18"/>
      <c r="N805" s="18"/>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row>
    <row r="806" spans="1:82" s="15" customFormat="1" x14ac:dyDescent="0.25">
      <c r="A806" s="21"/>
      <c r="B806" s="14"/>
      <c r="C806" s="18"/>
      <c r="D806" s="18"/>
      <c r="E806" s="18"/>
      <c r="F806" s="18"/>
      <c r="G806" s="18"/>
      <c r="H806" s="18"/>
      <c r="I806" s="23"/>
      <c r="J806" s="23"/>
      <c r="K806" s="23"/>
      <c r="L806" s="20"/>
      <c r="M806" s="18"/>
      <c r="N806" s="18"/>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row>
    <row r="807" spans="1:82" s="15" customFormat="1" x14ac:dyDescent="0.25">
      <c r="A807" s="21"/>
      <c r="B807" s="14"/>
      <c r="C807" s="18"/>
      <c r="D807" s="18"/>
      <c r="E807" s="18"/>
      <c r="F807" s="18"/>
      <c r="G807" s="18"/>
      <c r="H807" s="18"/>
      <c r="I807" s="23"/>
      <c r="J807" s="23"/>
      <c r="K807" s="23"/>
      <c r="L807" s="20"/>
      <c r="M807" s="18"/>
      <c r="N807" s="18"/>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row>
    <row r="808" spans="1:82" s="15" customFormat="1" x14ac:dyDescent="0.25">
      <c r="A808" s="21"/>
      <c r="B808" s="14"/>
      <c r="C808" s="18"/>
      <c r="D808" s="18"/>
      <c r="E808" s="18"/>
      <c r="F808" s="18"/>
      <c r="G808" s="18"/>
      <c r="H808" s="18"/>
      <c r="I808" s="23"/>
      <c r="J808" s="23"/>
      <c r="K808" s="23"/>
      <c r="L808" s="20"/>
      <c r="M808" s="18"/>
      <c r="N808" s="18"/>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row>
    <row r="809" spans="1:82" s="15" customFormat="1" x14ac:dyDescent="0.25">
      <c r="A809" s="21"/>
      <c r="B809" s="14"/>
      <c r="C809" s="18"/>
      <c r="D809" s="18"/>
      <c r="E809" s="18"/>
      <c r="F809" s="18"/>
      <c r="G809" s="18"/>
      <c r="H809" s="18"/>
      <c r="I809" s="23"/>
      <c r="J809" s="23"/>
      <c r="K809" s="23"/>
      <c r="L809" s="20"/>
      <c r="M809" s="18"/>
      <c r="N809" s="18"/>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row>
    <row r="810" spans="1:82" s="15" customFormat="1" x14ac:dyDescent="0.25">
      <c r="A810" s="21"/>
      <c r="B810" s="14"/>
      <c r="C810" s="18"/>
      <c r="D810" s="18"/>
      <c r="E810" s="18"/>
      <c r="F810" s="18"/>
      <c r="G810" s="18"/>
      <c r="H810" s="18"/>
      <c r="I810" s="23"/>
      <c r="J810" s="23"/>
      <c r="K810" s="23"/>
      <c r="L810" s="20"/>
      <c r="M810" s="18"/>
      <c r="N810" s="18"/>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row>
    <row r="811" spans="1:82" s="15" customFormat="1" x14ac:dyDescent="0.25">
      <c r="A811" s="21"/>
      <c r="B811" s="14"/>
      <c r="C811" s="18"/>
      <c r="D811" s="18"/>
      <c r="E811" s="18"/>
      <c r="F811" s="18"/>
      <c r="G811" s="18"/>
      <c r="H811" s="18"/>
      <c r="I811" s="23"/>
      <c r="J811" s="23"/>
      <c r="K811" s="23"/>
      <c r="L811" s="20"/>
      <c r="M811" s="18"/>
      <c r="N811" s="18"/>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row>
    <row r="812" spans="1:82" s="15" customFormat="1" x14ac:dyDescent="0.25">
      <c r="A812" s="21"/>
      <c r="B812" s="14"/>
      <c r="C812" s="18"/>
      <c r="D812" s="18"/>
      <c r="E812" s="18"/>
      <c r="F812" s="18"/>
      <c r="G812" s="18"/>
      <c r="H812" s="18"/>
      <c r="I812" s="23"/>
      <c r="J812" s="23"/>
      <c r="K812" s="23"/>
      <c r="L812" s="20"/>
      <c r="M812" s="18"/>
      <c r="N812" s="18"/>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row>
    <row r="813" spans="1:82" s="15" customFormat="1" x14ac:dyDescent="0.25">
      <c r="A813" s="21"/>
      <c r="B813" s="14"/>
      <c r="C813" s="18"/>
      <c r="D813" s="18"/>
      <c r="E813" s="18"/>
      <c r="F813" s="18"/>
      <c r="G813" s="18"/>
      <c r="H813" s="18"/>
      <c r="I813" s="23"/>
      <c r="J813" s="23"/>
      <c r="K813" s="23"/>
      <c r="L813" s="20"/>
      <c r="M813" s="18"/>
      <c r="N813" s="18"/>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row>
    <row r="814" spans="1:82" s="15" customFormat="1" x14ac:dyDescent="0.25">
      <c r="A814" s="21"/>
      <c r="B814" s="14"/>
      <c r="C814" s="18"/>
      <c r="D814" s="18"/>
      <c r="E814" s="18"/>
      <c r="F814" s="18"/>
      <c r="G814" s="18"/>
      <c r="H814" s="18"/>
      <c r="I814" s="23"/>
      <c r="J814" s="23"/>
      <c r="K814" s="23"/>
      <c r="L814" s="20"/>
      <c r="M814" s="18"/>
      <c r="N814" s="18"/>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row>
    <row r="815" spans="1:82" s="15" customFormat="1" x14ac:dyDescent="0.25">
      <c r="A815" s="21"/>
      <c r="B815" s="14"/>
      <c r="C815" s="18"/>
      <c r="D815" s="18"/>
      <c r="E815" s="18"/>
      <c r="F815" s="18"/>
      <c r="G815" s="18"/>
      <c r="H815" s="18"/>
      <c r="I815" s="23"/>
      <c r="J815" s="23"/>
      <c r="K815" s="23"/>
      <c r="L815" s="20"/>
      <c r="M815" s="18"/>
      <c r="N815" s="18"/>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row>
    <row r="816" spans="1:82" s="15" customFormat="1" x14ac:dyDescent="0.25">
      <c r="A816" s="21"/>
      <c r="B816" s="14"/>
      <c r="C816" s="18"/>
      <c r="D816" s="18"/>
      <c r="E816" s="18"/>
      <c r="F816" s="18"/>
      <c r="G816" s="18"/>
      <c r="H816" s="18"/>
      <c r="I816" s="23"/>
      <c r="J816" s="23"/>
      <c r="K816" s="23"/>
      <c r="L816" s="20"/>
      <c r="M816" s="18"/>
      <c r="N816" s="18"/>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row>
    <row r="817" spans="1:82" s="15" customFormat="1" x14ac:dyDescent="0.25">
      <c r="A817" s="21"/>
      <c r="B817" s="14"/>
      <c r="C817" s="18"/>
      <c r="D817" s="18"/>
      <c r="E817" s="18"/>
      <c r="F817" s="18"/>
      <c r="G817" s="18"/>
      <c r="H817" s="18"/>
      <c r="I817" s="23"/>
      <c r="J817" s="23"/>
      <c r="K817" s="23"/>
      <c r="L817" s="20"/>
      <c r="M817" s="18"/>
      <c r="N817" s="18"/>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row>
    <row r="818" spans="1:82" s="15" customFormat="1" x14ac:dyDescent="0.25">
      <c r="A818" s="21"/>
      <c r="B818" s="14"/>
      <c r="C818" s="18"/>
      <c r="D818" s="18"/>
      <c r="E818" s="18"/>
      <c r="F818" s="18"/>
      <c r="G818" s="18"/>
      <c r="H818" s="18"/>
      <c r="I818" s="23"/>
      <c r="J818" s="23"/>
      <c r="K818" s="23"/>
      <c r="L818" s="20"/>
      <c r="M818" s="18"/>
      <c r="N818" s="18"/>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row>
    <row r="819" spans="1:82" s="15" customFormat="1" x14ac:dyDescent="0.25">
      <c r="A819" s="21"/>
      <c r="B819" s="14"/>
      <c r="C819" s="18"/>
      <c r="D819" s="18"/>
      <c r="E819" s="18"/>
      <c r="F819" s="18"/>
      <c r="G819" s="18"/>
      <c r="H819" s="18"/>
      <c r="I819" s="23"/>
      <c r="J819" s="23"/>
      <c r="K819" s="23"/>
      <c r="L819" s="20"/>
      <c r="M819" s="18"/>
      <c r="N819" s="18"/>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row>
    <row r="820" spans="1:82" s="15" customFormat="1" x14ac:dyDescent="0.25">
      <c r="A820" s="21"/>
      <c r="B820" s="14"/>
      <c r="C820" s="18"/>
      <c r="D820" s="18"/>
      <c r="E820" s="18"/>
      <c r="F820" s="18"/>
      <c r="G820" s="18"/>
      <c r="H820" s="18"/>
      <c r="I820" s="23"/>
      <c r="J820" s="23"/>
      <c r="K820" s="23"/>
      <c r="L820" s="20"/>
      <c r="M820" s="18"/>
      <c r="N820" s="18"/>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row>
    <row r="821" spans="1:82" s="15" customFormat="1" x14ac:dyDescent="0.25">
      <c r="A821" s="21"/>
      <c r="B821" s="14"/>
      <c r="C821" s="18"/>
      <c r="D821" s="18"/>
      <c r="E821" s="18"/>
      <c r="F821" s="18"/>
      <c r="G821" s="18"/>
      <c r="H821" s="18"/>
      <c r="I821" s="23"/>
      <c r="J821" s="23"/>
      <c r="K821" s="23"/>
      <c r="L821" s="20"/>
      <c r="M821" s="18"/>
      <c r="N821" s="18"/>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row>
    <row r="822" spans="1:82" s="15" customFormat="1" x14ac:dyDescent="0.25">
      <c r="A822" s="21"/>
      <c r="B822" s="14"/>
      <c r="C822" s="18"/>
      <c r="D822" s="18"/>
      <c r="E822" s="18"/>
      <c r="F822" s="18"/>
      <c r="G822" s="18"/>
      <c r="H822" s="18"/>
      <c r="I822" s="23"/>
      <c r="J822" s="23"/>
      <c r="K822" s="23"/>
      <c r="L822" s="20"/>
      <c r="M822" s="18"/>
      <c r="N822" s="18"/>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row>
    <row r="823" spans="1:82" s="15" customFormat="1" x14ac:dyDescent="0.25">
      <c r="A823" s="21"/>
      <c r="B823" s="14"/>
      <c r="C823" s="18"/>
      <c r="D823" s="18"/>
      <c r="E823" s="18"/>
      <c r="F823" s="18"/>
      <c r="G823" s="18"/>
      <c r="H823" s="18"/>
      <c r="I823" s="23"/>
      <c r="J823" s="23"/>
      <c r="K823" s="23"/>
      <c r="L823" s="20"/>
      <c r="M823" s="18"/>
      <c r="N823" s="18"/>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c r="BZ823" s="14"/>
      <c r="CA823" s="14"/>
      <c r="CB823" s="14"/>
      <c r="CC823" s="14"/>
      <c r="CD823" s="14"/>
    </row>
    <row r="824" spans="1:82" s="15" customFormat="1" x14ac:dyDescent="0.25">
      <c r="A824" s="21"/>
      <c r="B824" s="14"/>
      <c r="C824" s="18"/>
      <c r="D824" s="18"/>
      <c r="E824" s="18"/>
      <c r="F824" s="18"/>
      <c r="G824" s="18"/>
      <c r="H824" s="18"/>
      <c r="I824" s="23"/>
      <c r="J824" s="23"/>
      <c r="K824" s="23"/>
      <c r="L824" s="20"/>
      <c r="M824" s="18"/>
      <c r="N824" s="18"/>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row>
    <row r="825" spans="1:82" s="15" customFormat="1" x14ac:dyDescent="0.25">
      <c r="A825" s="21"/>
      <c r="B825" s="14"/>
      <c r="C825" s="18"/>
      <c r="D825" s="18"/>
      <c r="E825" s="18"/>
      <c r="F825" s="18"/>
      <c r="G825" s="18"/>
      <c r="H825" s="18"/>
      <c r="I825" s="23"/>
      <c r="J825" s="23"/>
      <c r="K825" s="23"/>
      <c r="L825" s="20"/>
      <c r="M825" s="18"/>
      <c r="N825" s="18"/>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row>
    <row r="826" spans="1:82" s="15" customFormat="1" x14ac:dyDescent="0.25">
      <c r="A826" s="21"/>
      <c r="B826" s="14"/>
      <c r="C826" s="18"/>
      <c r="D826" s="18"/>
      <c r="E826" s="18"/>
      <c r="F826" s="18"/>
      <c r="G826" s="18"/>
      <c r="H826" s="18"/>
      <c r="I826" s="23"/>
      <c r="J826" s="23"/>
      <c r="K826" s="23"/>
      <c r="L826" s="20"/>
      <c r="M826" s="18"/>
      <c r="N826" s="18"/>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row>
    <row r="827" spans="1:82" s="15" customFormat="1" x14ac:dyDescent="0.25">
      <c r="A827" s="21"/>
      <c r="B827" s="14"/>
      <c r="C827" s="18"/>
      <c r="D827" s="18"/>
      <c r="E827" s="18"/>
      <c r="F827" s="18"/>
      <c r="G827" s="18"/>
      <c r="H827" s="18"/>
      <c r="I827" s="23"/>
      <c r="J827" s="23"/>
      <c r="K827" s="23"/>
      <c r="L827" s="20"/>
      <c r="M827" s="18"/>
      <c r="N827" s="18"/>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row>
    <row r="828" spans="1:82" s="15" customFormat="1" x14ac:dyDescent="0.25">
      <c r="A828" s="21"/>
      <c r="B828" s="14"/>
      <c r="C828" s="18"/>
      <c r="D828" s="18"/>
      <c r="E828" s="18"/>
      <c r="F828" s="18"/>
      <c r="G828" s="18"/>
      <c r="H828" s="18"/>
      <c r="I828" s="23"/>
      <c r="J828" s="23"/>
      <c r="K828" s="23"/>
      <c r="L828" s="20"/>
      <c r="M828" s="18"/>
      <c r="N828" s="18"/>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row>
    <row r="829" spans="1:82" s="15" customFormat="1" x14ac:dyDescent="0.25">
      <c r="A829" s="21"/>
      <c r="B829" s="14"/>
      <c r="C829" s="18"/>
      <c r="D829" s="18"/>
      <c r="E829" s="18"/>
      <c r="F829" s="18"/>
      <c r="G829" s="18"/>
      <c r="H829" s="18"/>
      <c r="I829" s="23"/>
      <c r="J829" s="23"/>
      <c r="K829" s="23"/>
      <c r="L829" s="20"/>
      <c r="M829" s="18"/>
      <c r="N829" s="18"/>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row>
    <row r="830" spans="1:82" s="15" customFormat="1" x14ac:dyDescent="0.25">
      <c r="A830" s="21"/>
      <c r="B830" s="14"/>
      <c r="C830" s="18"/>
      <c r="D830" s="18"/>
      <c r="E830" s="18"/>
      <c r="F830" s="18"/>
      <c r="G830" s="18"/>
      <c r="H830" s="18"/>
      <c r="I830" s="23"/>
      <c r="J830" s="23"/>
      <c r="K830" s="23"/>
      <c r="L830" s="20"/>
      <c r="M830" s="18"/>
      <c r="N830" s="18"/>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row>
    <row r="831" spans="1:82" s="15" customFormat="1" x14ac:dyDescent="0.25">
      <c r="A831" s="21"/>
      <c r="B831" s="14"/>
      <c r="C831" s="18"/>
      <c r="D831" s="18"/>
      <c r="E831" s="18"/>
      <c r="F831" s="18"/>
      <c r="G831" s="18"/>
      <c r="H831" s="18"/>
      <c r="I831" s="23"/>
      <c r="J831" s="23"/>
      <c r="K831" s="23"/>
      <c r="L831" s="20"/>
      <c r="M831" s="18"/>
      <c r="N831" s="18"/>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c r="BZ831" s="14"/>
      <c r="CA831" s="14"/>
      <c r="CB831" s="14"/>
      <c r="CC831" s="14"/>
      <c r="CD831" s="14"/>
    </row>
    <row r="832" spans="1:82" s="15" customFormat="1" x14ac:dyDescent="0.25">
      <c r="A832" s="21"/>
      <c r="B832" s="14"/>
      <c r="C832" s="18"/>
      <c r="D832" s="18"/>
      <c r="E832" s="18"/>
      <c r="F832" s="18"/>
      <c r="G832" s="18"/>
      <c r="H832" s="18"/>
      <c r="I832" s="23"/>
      <c r="J832" s="23"/>
      <c r="K832" s="23"/>
      <c r="L832" s="20"/>
      <c r="M832" s="18"/>
      <c r="N832" s="18"/>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row>
    <row r="833" spans="1:82" s="15" customFormat="1" x14ac:dyDescent="0.25">
      <c r="A833" s="21"/>
      <c r="B833" s="14"/>
      <c r="C833" s="18"/>
      <c r="D833" s="18"/>
      <c r="E833" s="18"/>
      <c r="F833" s="18"/>
      <c r="G833" s="18"/>
      <c r="H833" s="18"/>
      <c r="I833" s="23"/>
      <c r="J833" s="23"/>
      <c r="K833" s="23"/>
      <c r="L833" s="20"/>
      <c r="M833" s="18"/>
      <c r="N833" s="18"/>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row>
    <row r="834" spans="1:82" s="15" customFormat="1" x14ac:dyDescent="0.25">
      <c r="A834" s="21"/>
      <c r="B834" s="14"/>
      <c r="C834" s="18"/>
      <c r="D834" s="18"/>
      <c r="E834" s="18"/>
      <c r="F834" s="18"/>
      <c r="G834" s="18"/>
      <c r="H834" s="18"/>
      <c r="I834" s="23"/>
      <c r="J834" s="23"/>
      <c r="K834" s="23"/>
      <c r="L834" s="20"/>
      <c r="M834" s="18"/>
      <c r="N834" s="18"/>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row>
    <row r="835" spans="1:82" s="15" customFormat="1" x14ac:dyDescent="0.25">
      <c r="A835" s="21"/>
      <c r="B835" s="14"/>
      <c r="C835" s="18"/>
      <c r="D835" s="18"/>
      <c r="E835" s="18"/>
      <c r="F835" s="18"/>
      <c r="G835" s="18"/>
      <c r="H835" s="18"/>
      <c r="I835" s="23"/>
      <c r="J835" s="23"/>
      <c r="K835" s="23"/>
      <c r="L835" s="20"/>
      <c r="M835" s="18"/>
      <c r="N835" s="18"/>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c r="BZ835" s="14"/>
      <c r="CA835" s="14"/>
      <c r="CB835" s="14"/>
      <c r="CC835" s="14"/>
      <c r="CD835" s="14"/>
    </row>
    <row r="836" spans="1:82" s="15" customFormat="1" x14ac:dyDescent="0.25">
      <c r="A836" s="21"/>
      <c r="B836" s="14"/>
      <c r="C836" s="18"/>
      <c r="D836" s="18"/>
      <c r="E836" s="18"/>
      <c r="F836" s="18"/>
      <c r="G836" s="18"/>
      <c r="H836" s="18"/>
      <c r="I836" s="23"/>
      <c r="J836" s="23"/>
      <c r="K836" s="23"/>
      <c r="L836" s="20"/>
      <c r="M836" s="18"/>
      <c r="N836" s="18"/>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row>
    <row r="837" spans="1:82" s="15" customFormat="1" x14ac:dyDescent="0.25">
      <c r="A837" s="21"/>
      <c r="B837" s="14"/>
      <c r="C837" s="18"/>
      <c r="D837" s="18"/>
      <c r="E837" s="18"/>
      <c r="F837" s="18"/>
      <c r="G837" s="18"/>
      <c r="H837" s="18"/>
      <c r="I837" s="23"/>
      <c r="J837" s="23"/>
      <c r="K837" s="23"/>
      <c r="L837" s="20"/>
      <c r="M837" s="18"/>
      <c r="N837" s="18"/>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row>
    <row r="838" spans="1:82" s="15" customFormat="1" x14ac:dyDescent="0.25">
      <c r="A838" s="21"/>
      <c r="B838" s="14"/>
      <c r="C838" s="18"/>
      <c r="D838" s="18"/>
      <c r="E838" s="18"/>
      <c r="F838" s="18"/>
      <c r="G838" s="18"/>
      <c r="H838" s="18"/>
      <c r="I838" s="23"/>
      <c r="J838" s="23"/>
      <c r="K838" s="23"/>
      <c r="L838" s="20"/>
      <c r="M838" s="18"/>
      <c r="N838" s="18"/>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row>
    <row r="839" spans="1:82" s="15" customFormat="1" x14ac:dyDescent="0.25">
      <c r="A839" s="21"/>
      <c r="B839" s="14"/>
      <c r="C839" s="18"/>
      <c r="D839" s="18"/>
      <c r="E839" s="18"/>
      <c r="F839" s="18"/>
      <c r="G839" s="18"/>
      <c r="H839" s="18"/>
      <c r="I839" s="23"/>
      <c r="J839" s="23"/>
      <c r="K839" s="23"/>
      <c r="L839" s="20"/>
      <c r="M839" s="18"/>
      <c r="N839" s="18"/>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row>
    <row r="840" spans="1:82" s="15" customFormat="1" x14ac:dyDescent="0.25">
      <c r="A840" s="21"/>
      <c r="B840" s="14"/>
      <c r="C840" s="18"/>
      <c r="D840" s="18"/>
      <c r="E840" s="18"/>
      <c r="F840" s="18"/>
      <c r="G840" s="18"/>
      <c r="H840" s="18"/>
      <c r="I840" s="23"/>
      <c r="J840" s="23"/>
      <c r="K840" s="23"/>
      <c r="L840" s="20"/>
      <c r="M840" s="18"/>
      <c r="N840" s="18"/>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row>
    <row r="841" spans="1:82" s="15" customFormat="1" x14ac:dyDescent="0.25">
      <c r="A841" s="21"/>
      <c r="B841" s="14"/>
      <c r="C841" s="18"/>
      <c r="D841" s="18"/>
      <c r="E841" s="18"/>
      <c r="F841" s="18"/>
      <c r="G841" s="18"/>
      <c r="H841" s="18"/>
      <c r="I841" s="23"/>
      <c r="J841" s="23"/>
      <c r="K841" s="23"/>
      <c r="L841" s="20"/>
      <c r="M841" s="18"/>
      <c r="N841" s="18"/>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row>
    <row r="842" spans="1:82" s="15" customFormat="1" x14ac:dyDescent="0.25">
      <c r="A842" s="21"/>
      <c r="B842" s="14"/>
      <c r="C842" s="18"/>
      <c r="D842" s="18"/>
      <c r="E842" s="18"/>
      <c r="F842" s="18"/>
      <c r="G842" s="18"/>
      <c r="H842" s="18"/>
      <c r="I842" s="23"/>
      <c r="J842" s="23"/>
      <c r="K842" s="23"/>
      <c r="L842" s="20"/>
      <c r="M842" s="18"/>
      <c r="N842" s="18"/>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c r="BZ842" s="14"/>
      <c r="CA842" s="14"/>
      <c r="CB842" s="14"/>
      <c r="CC842" s="14"/>
      <c r="CD842" s="14"/>
    </row>
    <row r="843" spans="1:82" s="15" customFormat="1" x14ac:dyDescent="0.25">
      <c r="A843" s="21"/>
      <c r="B843" s="14"/>
      <c r="C843" s="18"/>
      <c r="D843" s="18"/>
      <c r="E843" s="18"/>
      <c r="F843" s="18"/>
      <c r="G843" s="18"/>
      <c r="H843" s="18"/>
      <c r="I843" s="23"/>
      <c r="J843" s="23"/>
      <c r="K843" s="23"/>
      <c r="L843" s="20"/>
      <c r="M843" s="18"/>
      <c r="N843" s="18"/>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row>
    <row r="844" spans="1:82" s="15" customFormat="1" x14ac:dyDescent="0.25">
      <c r="A844" s="21"/>
      <c r="B844" s="14"/>
      <c r="C844" s="18"/>
      <c r="D844" s="18"/>
      <c r="E844" s="18"/>
      <c r="F844" s="18"/>
      <c r="G844" s="18"/>
      <c r="H844" s="18"/>
      <c r="I844" s="23"/>
      <c r="J844" s="23"/>
      <c r="K844" s="23"/>
      <c r="L844" s="20"/>
      <c r="M844" s="18"/>
      <c r="N844" s="18"/>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row>
    <row r="845" spans="1:82" s="15" customFormat="1" x14ac:dyDescent="0.25">
      <c r="A845" s="21"/>
      <c r="B845" s="14"/>
      <c r="C845" s="18"/>
      <c r="D845" s="18"/>
      <c r="E845" s="18"/>
      <c r="F845" s="18"/>
      <c r="G845" s="18"/>
      <c r="H845" s="18"/>
      <c r="I845" s="23"/>
      <c r="J845" s="23"/>
      <c r="K845" s="23"/>
      <c r="L845" s="20"/>
      <c r="M845" s="18"/>
      <c r="N845" s="18"/>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row>
    <row r="846" spans="1:82" s="15" customFormat="1" x14ac:dyDescent="0.25">
      <c r="A846" s="21"/>
      <c r="B846" s="14"/>
      <c r="C846" s="18"/>
      <c r="D846" s="18"/>
      <c r="E846" s="18"/>
      <c r="F846" s="18"/>
      <c r="G846" s="18"/>
      <c r="H846" s="18"/>
      <c r="I846" s="23"/>
      <c r="J846" s="23"/>
      <c r="K846" s="23"/>
      <c r="L846" s="20"/>
      <c r="M846" s="18"/>
      <c r="N846" s="18"/>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row>
    <row r="847" spans="1:82" s="15" customFormat="1" x14ac:dyDescent="0.25">
      <c r="A847" s="21"/>
      <c r="B847" s="14"/>
      <c r="C847" s="18"/>
      <c r="D847" s="18"/>
      <c r="E847" s="18"/>
      <c r="F847" s="18"/>
      <c r="G847" s="18"/>
      <c r="H847" s="18"/>
      <c r="I847" s="23"/>
      <c r="J847" s="23"/>
      <c r="K847" s="23"/>
      <c r="L847" s="20"/>
      <c r="M847" s="18"/>
      <c r="N847" s="18"/>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row>
    <row r="848" spans="1:82" s="15" customFormat="1" x14ac:dyDescent="0.25">
      <c r="A848" s="21"/>
      <c r="B848" s="14"/>
      <c r="C848" s="18"/>
      <c r="D848" s="18"/>
      <c r="E848" s="18"/>
      <c r="F848" s="18"/>
      <c r="G848" s="18"/>
      <c r="H848" s="18"/>
      <c r="I848" s="23"/>
      <c r="J848" s="23"/>
      <c r="K848" s="23"/>
      <c r="L848" s="20"/>
      <c r="M848" s="18"/>
      <c r="N848" s="18"/>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row>
    <row r="849" spans="1:82" s="15" customFormat="1" x14ac:dyDescent="0.25">
      <c r="A849" s="21"/>
      <c r="B849" s="14"/>
      <c r="C849" s="18"/>
      <c r="D849" s="18"/>
      <c r="E849" s="18"/>
      <c r="F849" s="18"/>
      <c r="G849" s="18"/>
      <c r="H849" s="18"/>
      <c r="I849" s="23"/>
      <c r="J849" s="23"/>
      <c r="K849" s="23"/>
      <c r="L849" s="20"/>
      <c r="M849" s="18"/>
      <c r="N849" s="18"/>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row>
    <row r="850" spans="1:82" s="15" customFormat="1" x14ac:dyDescent="0.25">
      <c r="A850" s="21"/>
      <c r="B850" s="14"/>
      <c r="C850" s="18"/>
      <c r="D850" s="18"/>
      <c r="E850" s="18"/>
      <c r="F850" s="18"/>
      <c r="G850" s="18"/>
      <c r="H850" s="18"/>
      <c r="I850" s="23"/>
      <c r="J850" s="23"/>
      <c r="K850" s="23"/>
      <c r="L850" s="20"/>
      <c r="M850" s="18"/>
      <c r="N850" s="18"/>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row>
    <row r="851" spans="1:82" s="15" customFormat="1" x14ac:dyDescent="0.25">
      <c r="A851" s="21"/>
      <c r="B851" s="14"/>
      <c r="C851" s="18"/>
      <c r="D851" s="18"/>
      <c r="E851" s="18"/>
      <c r="F851" s="18"/>
      <c r="G851" s="18"/>
      <c r="H851" s="18"/>
      <c r="I851" s="23"/>
      <c r="J851" s="23"/>
      <c r="K851" s="23"/>
      <c r="L851" s="20"/>
      <c r="M851" s="18"/>
      <c r="N851" s="18"/>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row>
    <row r="852" spans="1:82" s="15" customFormat="1" x14ac:dyDescent="0.25">
      <c r="A852" s="21"/>
      <c r="B852" s="14"/>
      <c r="C852" s="18"/>
      <c r="D852" s="18"/>
      <c r="E852" s="18"/>
      <c r="F852" s="18"/>
      <c r="G852" s="18"/>
      <c r="H852" s="18"/>
      <c r="I852" s="23"/>
      <c r="J852" s="23"/>
      <c r="K852" s="23"/>
      <c r="L852" s="20"/>
      <c r="M852" s="18"/>
      <c r="N852" s="18"/>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c r="BZ852" s="14"/>
      <c r="CA852" s="14"/>
      <c r="CB852" s="14"/>
      <c r="CC852" s="14"/>
      <c r="CD852" s="14"/>
    </row>
    <row r="853" spans="1:82" s="15" customFormat="1" x14ac:dyDescent="0.25">
      <c r="A853" s="21"/>
      <c r="B853" s="14"/>
      <c r="C853" s="18"/>
      <c r="D853" s="18"/>
      <c r="E853" s="18"/>
      <c r="F853" s="18"/>
      <c r="G853" s="18"/>
      <c r="H853" s="18"/>
      <c r="I853" s="23"/>
      <c r="J853" s="23"/>
      <c r="K853" s="23"/>
      <c r="L853" s="20"/>
      <c r="M853" s="18"/>
      <c r="N853" s="18"/>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c r="BZ853" s="14"/>
      <c r="CA853" s="14"/>
      <c r="CB853" s="14"/>
      <c r="CC853" s="14"/>
      <c r="CD853" s="14"/>
    </row>
    <row r="854" spans="1:82" s="15" customFormat="1" x14ac:dyDescent="0.25">
      <c r="A854" s="21"/>
      <c r="B854" s="14"/>
      <c r="C854" s="18"/>
      <c r="D854" s="18"/>
      <c r="E854" s="18"/>
      <c r="F854" s="18"/>
      <c r="G854" s="18"/>
      <c r="H854" s="18"/>
      <c r="I854" s="23"/>
      <c r="J854" s="23"/>
      <c r="K854" s="23"/>
      <c r="L854" s="20"/>
      <c r="M854" s="18"/>
      <c r="N854" s="18"/>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row>
    <row r="855" spans="1:82" s="15" customFormat="1" x14ac:dyDescent="0.25">
      <c r="A855" s="21"/>
      <c r="B855" s="14"/>
      <c r="C855" s="18"/>
      <c r="D855" s="18"/>
      <c r="E855" s="18"/>
      <c r="F855" s="18"/>
      <c r="G855" s="18"/>
      <c r="H855" s="18"/>
      <c r="I855" s="23"/>
      <c r="J855" s="23"/>
      <c r="K855" s="23"/>
      <c r="L855" s="20"/>
      <c r="M855" s="18"/>
      <c r="N855" s="18"/>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c r="BZ855" s="14"/>
      <c r="CA855" s="14"/>
      <c r="CB855" s="14"/>
      <c r="CC855" s="14"/>
      <c r="CD855" s="14"/>
    </row>
    <row r="856" spans="1:82" s="15" customFormat="1" x14ac:dyDescent="0.25">
      <c r="A856" s="21"/>
      <c r="B856" s="14"/>
      <c r="C856" s="18"/>
      <c r="D856" s="18"/>
      <c r="E856" s="18"/>
      <c r="F856" s="18"/>
      <c r="G856" s="18"/>
      <c r="H856" s="18"/>
      <c r="I856" s="23"/>
      <c r="J856" s="23"/>
      <c r="K856" s="23"/>
      <c r="L856" s="20"/>
      <c r="M856" s="18"/>
      <c r="N856" s="18"/>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c r="BZ856" s="14"/>
      <c r="CA856" s="14"/>
      <c r="CB856" s="14"/>
      <c r="CC856" s="14"/>
      <c r="CD856" s="14"/>
    </row>
    <row r="857" spans="1:82" s="15" customFormat="1" x14ac:dyDescent="0.25">
      <c r="A857" s="21"/>
      <c r="B857" s="14"/>
      <c r="C857" s="18"/>
      <c r="D857" s="18"/>
      <c r="E857" s="18"/>
      <c r="F857" s="18"/>
      <c r="G857" s="18"/>
      <c r="H857" s="18"/>
      <c r="I857" s="23"/>
      <c r="J857" s="23"/>
      <c r="K857" s="23"/>
      <c r="L857" s="20"/>
      <c r="M857" s="18"/>
      <c r="N857" s="18"/>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row>
    <row r="858" spans="1:82" s="15" customFormat="1" x14ac:dyDescent="0.25">
      <c r="A858" s="21"/>
      <c r="B858" s="14"/>
      <c r="C858" s="18"/>
      <c r="D858" s="18"/>
      <c r="E858" s="18"/>
      <c r="F858" s="18"/>
      <c r="G858" s="18"/>
      <c r="H858" s="18"/>
      <c r="I858" s="23"/>
      <c r="J858" s="23"/>
      <c r="K858" s="23"/>
      <c r="L858" s="20"/>
      <c r="M858" s="18"/>
      <c r="N858" s="18"/>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row>
    <row r="859" spans="1:82" s="15" customFormat="1" x14ac:dyDescent="0.25">
      <c r="A859" s="21"/>
      <c r="B859" s="14"/>
      <c r="C859" s="18"/>
      <c r="D859" s="18"/>
      <c r="E859" s="18"/>
      <c r="F859" s="18"/>
      <c r="G859" s="18"/>
      <c r="H859" s="18"/>
      <c r="I859" s="23"/>
      <c r="J859" s="23"/>
      <c r="K859" s="23"/>
      <c r="L859" s="20"/>
      <c r="M859" s="18"/>
      <c r="N859" s="18"/>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row>
    <row r="860" spans="1:82" s="15" customFormat="1" x14ac:dyDescent="0.25">
      <c r="A860" s="21"/>
      <c r="B860" s="14"/>
      <c r="C860" s="18"/>
      <c r="D860" s="18"/>
      <c r="E860" s="18"/>
      <c r="F860" s="18"/>
      <c r="G860" s="18"/>
      <c r="H860" s="18"/>
      <c r="I860" s="23"/>
      <c r="J860" s="23"/>
      <c r="K860" s="23"/>
      <c r="L860" s="20"/>
      <c r="M860" s="18"/>
      <c r="N860" s="18"/>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c r="BZ860" s="14"/>
      <c r="CA860" s="14"/>
      <c r="CB860" s="14"/>
      <c r="CC860" s="14"/>
      <c r="CD860" s="14"/>
    </row>
    <row r="861" spans="1:82" s="15" customFormat="1" x14ac:dyDescent="0.25">
      <c r="A861" s="21"/>
      <c r="B861" s="14"/>
      <c r="C861" s="18"/>
      <c r="D861" s="18"/>
      <c r="E861" s="18"/>
      <c r="F861" s="18"/>
      <c r="G861" s="18"/>
      <c r="H861" s="18"/>
      <c r="I861" s="23"/>
      <c r="J861" s="23"/>
      <c r="K861" s="23"/>
      <c r="L861" s="20"/>
      <c r="M861" s="18"/>
      <c r="N861" s="18"/>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c r="BZ861" s="14"/>
      <c r="CA861" s="14"/>
      <c r="CB861" s="14"/>
      <c r="CC861" s="14"/>
      <c r="CD861" s="14"/>
    </row>
    <row r="862" spans="1:82" s="15" customFormat="1" x14ac:dyDescent="0.25">
      <c r="A862" s="21"/>
      <c r="B862" s="14"/>
      <c r="C862" s="18"/>
      <c r="D862" s="18"/>
      <c r="E862" s="18"/>
      <c r="F862" s="18"/>
      <c r="G862" s="18"/>
      <c r="H862" s="18"/>
      <c r="I862" s="23"/>
      <c r="J862" s="23"/>
      <c r="K862" s="23"/>
      <c r="L862" s="20"/>
      <c r="M862" s="18"/>
      <c r="N862" s="18"/>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row>
    <row r="863" spans="1:82" s="15" customFormat="1" x14ac:dyDescent="0.25">
      <c r="A863" s="21"/>
      <c r="B863" s="14"/>
      <c r="C863" s="18"/>
      <c r="D863" s="18"/>
      <c r="E863" s="18"/>
      <c r="F863" s="18"/>
      <c r="G863" s="18"/>
      <c r="H863" s="18"/>
      <c r="I863" s="23"/>
      <c r="J863" s="23"/>
      <c r="K863" s="23"/>
      <c r="L863" s="20"/>
      <c r="M863" s="18"/>
      <c r="N863" s="18"/>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c r="BZ863" s="14"/>
      <c r="CA863" s="14"/>
      <c r="CB863" s="14"/>
      <c r="CC863" s="14"/>
      <c r="CD863" s="14"/>
    </row>
    <row r="864" spans="1:82" s="15" customFormat="1" x14ac:dyDescent="0.25">
      <c r="A864" s="21"/>
      <c r="B864" s="14"/>
      <c r="C864" s="18"/>
      <c r="D864" s="18"/>
      <c r="E864" s="18"/>
      <c r="F864" s="18"/>
      <c r="G864" s="18"/>
      <c r="H864" s="18"/>
      <c r="I864" s="23"/>
      <c r="J864" s="23"/>
      <c r="K864" s="23"/>
      <c r="L864" s="20"/>
      <c r="M864" s="18"/>
      <c r="N864" s="18"/>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c r="BZ864" s="14"/>
      <c r="CA864" s="14"/>
      <c r="CB864" s="14"/>
      <c r="CC864" s="14"/>
      <c r="CD864" s="14"/>
    </row>
    <row r="865" spans="1:82" s="15" customFormat="1" x14ac:dyDescent="0.25">
      <c r="A865" s="21"/>
      <c r="B865" s="14"/>
      <c r="C865" s="18"/>
      <c r="D865" s="18"/>
      <c r="E865" s="18"/>
      <c r="F865" s="18"/>
      <c r="G865" s="18"/>
      <c r="H865" s="18"/>
      <c r="I865" s="23"/>
      <c r="J865" s="23"/>
      <c r="K865" s="23"/>
      <c r="L865" s="20"/>
      <c r="M865" s="18"/>
      <c r="N865" s="18"/>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c r="BZ865" s="14"/>
      <c r="CA865" s="14"/>
      <c r="CB865" s="14"/>
      <c r="CC865" s="14"/>
      <c r="CD865" s="14"/>
    </row>
    <row r="866" spans="1:82" s="15" customFormat="1" x14ac:dyDescent="0.25">
      <c r="A866" s="21"/>
      <c r="B866" s="14"/>
      <c r="C866" s="18"/>
      <c r="D866" s="18"/>
      <c r="E866" s="18"/>
      <c r="F866" s="18"/>
      <c r="G866" s="18"/>
      <c r="H866" s="18"/>
      <c r="I866" s="23"/>
      <c r="J866" s="23"/>
      <c r="K866" s="23"/>
      <c r="L866" s="20"/>
      <c r="M866" s="18"/>
      <c r="N866" s="18"/>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c r="BZ866" s="14"/>
      <c r="CA866" s="14"/>
      <c r="CB866" s="14"/>
      <c r="CC866" s="14"/>
      <c r="CD866" s="14"/>
    </row>
    <row r="867" spans="1:82" s="15" customFormat="1" x14ac:dyDescent="0.25">
      <c r="A867" s="21"/>
      <c r="B867" s="14"/>
      <c r="C867" s="18"/>
      <c r="D867" s="18"/>
      <c r="E867" s="18"/>
      <c r="F867" s="18"/>
      <c r="G867" s="18"/>
      <c r="H867" s="18"/>
      <c r="I867" s="23"/>
      <c r="J867" s="23"/>
      <c r="K867" s="23"/>
      <c r="L867" s="20"/>
      <c r="M867" s="18"/>
      <c r="N867" s="18"/>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c r="BZ867" s="14"/>
      <c r="CA867" s="14"/>
      <c r="CB867" s="14"/>
      <c r="CC867" s="14"/>
      <c r="CD867" s="14"/>
    </row>
    <row r="868" spans="1:82" s="15" customFormat="1" x14ac:dyDescent="0.25">
      <c r="A868" s="21"/>
      <c r="B868" s="14"/>
      <c r="C868" s="18"/>
      <c r="D868" s="18"/>
      <c r="E868" s="18"/>
      <c r="F868" s="18"/>
      <c r="G868" s="18"/>
      <c r="H868" s="18"/>
      <c r="I868" s="23"/>
      <c r="J868" s="23"/>
      <c r="K868" s="23"/>
      <c r="L868" s="20"/>
      <c r="M868" s="18"/>
      <c r="N868" s="18"/>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c r="BZ868" s="14"/>
      <c r="CA868" s="14"/>
      <c r="CB868" s="14"/>
      <c r="CC868" s="14"/>
      <c r="CD868" s="14"/>
    </row>
    <row r="869" spans="1:82" s="15" customFormat="1" x14ac:dyDescent="0.25">
      <c r="A869" s="21"/>
      <c r="B869" s="14"/>
      <c r="C869" s="18"/>
      <c r="D869" s="18"/>
      <c r="E869" s="18"/>
      <c r="F869" s="18"/>
      <c r="G869" s="18"/>
      <c r="H869" s="18"/>
      <c r="I869" s="23"/>
      <c r="J869" s="23"/>
      <c r="K869" s="23"/>
      <c r="L869" s="20"/>
      <c r="M869" s="18"/>
      <c r="N869" s="18"/>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c r="BZ869" s="14"/>
      <c r="CA869" s="14"/>
      <c r="CB869" s="14"/>
      <c r="CC869" s="14"/>
      <c r="CD869" s="14"/>
    </row>
    <row r="870" spans="1:82" s="15" customFormat="1" x14ac:dyDescent="0.25">
      <c r="A870" s="21"/>
      <c r="B870" s="14"/>
      <c r="C870" s="18"/>
      <c r="D870" s="18"/>
      <c r="E870" s="18"/>
      <c r="F870" s="18"/>
      <c r="G870" s="18"/>
      <c r="H870" s="18"/>
      <c r="I870" s="23"/>
      <c r="J870" s="23"/>
      <c r="K870" s="23"/>
      <c r="L870" s="20"/>
      <c r="M870" s="18"/>
      <c r="N870" s="18"/>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c r="BZ870" s="14"/>
      <c r="CA870" s="14"/>
      <c r="CB870" s="14"/>
      <c r="CC870" s="14"/>
      <c r="CD870" s="14"/>
    </row>
    <row r="871" spans="1:82" s="15" customFormat="1" x14ac:dyDescent="0.25">
      <c r="A871" s="21"/>
      <c r="B871" s="14"/>
      <c r="C871" s="18"/>
      <c r="D871" s="18"/>
      <c r="E871" s="18"/>
      <c r="F871" s="18"/>
      <c r="G871" s="18"/>
      <c r="H871" s="18"/>
      <c r="I871" s="23"/>
      <c r="J871" s="23"/>
      <c r="K871" s="23"/>
      <c r="L871" s="20"/>
      <c r="M871" s="18"/>
      <c r="N871" s="18"/>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c r="BZ871" s="14"/>
      <c r="CA871" s="14"/>
      <c r="CB871" s="14"/>
      <c r="CC871" s="14"/>
      <c r="CD871" s="14"/>
    </row>
    <row r="872" spans="1:82" s="15" customFormat="1" x14ac:dyDescent="0.25">
      <c r="A872" s="21"/>
      <c r="B872" s="14"/>
      <c r="C872" s="18"/>
      <c r="D872" s="18"/>
      <c r="E872" s="18"/>
      <c r="F872" s="18"/>
      <c r="G872" s="18"/>
      <c r="H872" s="18"/>
      <c r="I872" s="23"/>
      <c r="J872" s="23"/>
      <c r="K872" s="23"/>
      <c r="L872" s="20"/>
      <c r="M872" s="18"/>
      <c r="N872" s="18"/>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row>
    <row r="873" spans="1:82" s="15" customFormat="1" x14ac:dyDescent="0.25">
      <c r="A873" s="21"/>
      <c r="B873" s="14"/>
      <c r="C873" s="18"/>
      <c r="D873" s="18"/>
      <c r="E873" s="18"/>
      <c r="F873" s="18"/>
      <c r="G873" s="18"/>
      <c r="H873" s="18"/>
      <c r="I873" s="23"/>
      <c r="J873" s="23"/>
      <c r="K873" s="23"/>
      <c r="L873" s="20"/>
      <c r="M873" s="18"/>
      <c r="N873" s="18"/>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c r="BQ873" s="14"/>
      <c r="BR873" s="14"/>
      <c r="BS873" s="14"/>
      <c r="BT873" s="14"/>
      <c r="BU873" s="14"/>
      <c r="BV873" s="14"/>
      <c r="BW873" s="14"/>
      <c r="BX873" s="14"/>
      <c r="BY873" s="14"/>
      <c r="BZ873" s="14"/>
      <c r="CA873" s="14"/>
      <c r="CB873" s="14"/>
      <c r="CC873" s="14"/>
      <c r="CD873" s="14"/>
    </row>
    <row r="874" spans="1:82" s="15" customFormat="1" x14ac:dyDescent="0.25">
      <c r="A874" s="21"/>
      <c r="B874" s="14"/>
      <c r="C874" s="18"/>
      <c r="D874" s="18"/>
      <c r="E874" s="18"/>
      <c r="F874" s="18"/>
      <c r="G874" s="18"/>
      <c r="H874" s="18"/>
      <c r="I874" s="23"/>
      <c r="J874" s="23"/>
      <c r="K874" s="23"/>
      <c r="L874" s="20"/>
      <c r="M874" s="18"/>
      <c r="N874" s="18"/>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c r="BQ874" s="14"/>
      <c r="BR874" s="14"/>
      <c r="BS874" s="14"/>
      <c r="BT874" s="14"/>
      <c r="BU874" s="14"/>
      <c r="BV874" s="14"/>
      <c r="BW874" s="14"/>
      <c r="BX874" s="14"/>
      <c r="BY874" s="14"/>
      <c r="BZ874" s="14"/>
      <c r="CA874" s="14"/>
      <c r="CB874" s="14"/>
      <c r="CC874" s="14"/>
      <c r="CD874" s="14"/>
    </row>
    <row r="875" spans="1:82" s="15" customFormat="1" x14ac:dyDescent="0.25">
      <c r="A875" s="21"/>
      <c r="B875" s="14"/>
      <c r="C875" s="18"/>
      <c r="D875" s="18"/>
      <c r="E875" s="18"/>
      <c r="F875" s="18"/>
      <c r="G875" s="18"/>
      <c r="H875" s="18"/>
      <c r="I875" s="23"/>
      <c r="J875" s="23"/>
      <c r="K875" s="23"/>
      <c r="L875" s="20"/>
      <c r="M875" s="18"/>
      <c r="N875" s="18"/>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c r="BV875" s="14"/>
      <c r="BW875" s="14"/>
      <c r="BX875" s="14"/>
      <c r="BY875" s="14"/>
      <c r="BZ875" s="14"/>
      <c r="CA875" s="14"/>
      <c r="CB875" s="14"/>
      <c r="CC875" s="14"/>
      <c r="CD875" s="14"/>
    </row>
    <row r="876" spans="1:82" s="15" customFormat="1" x14ac:dyDescent="0.25">
      <c r="A876" s="21"/>
      <c r="B876" s="14"/>
      <c r="C876" s="18"/>
      <c r="D876" s="18"/>
      <c r="E876" s="18"/>
      <c r="F876" s="18"/>
      <c r="G876" s="18"/>
      <c r="H876" s="18"/>
      <c r="I876" s="23"/>
      <c r="J876" s="23"/>
      <c r="K876" s="23"/>
      <c r="L876" s="20"/>
      <c r="M876" s="18"/>
      <c r="N876" s="18"/>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c r="BQ876" s="14"/>
      <c r="BR876" s="14"/>
      <c r="BS876" s="14"/>
      <c r="BT876" s="14"/>
      <c r="BU876" s="14"/>
      <c r="BV876" s="14"/>
      <c r="BW876" s="14"/>
      <c r="BX876" s="14"/>
      <c r="BY876" s="14"/>
      <c r="BZ876" s="14"/>
      <c r="CA876" s="14"/>
      <c r="CB876" s="14"/>
      <c r="CC876" s="14"/>
      <c r="CD876" s="14"/>
    </row>
    <row r="877" spans="1:82" s="15" customFormat="1" x14ac:dyDescent="0.25">
      <c r="A877" s="21"/>
      <c r="B877" s="14"/>
      <c r="C877" s="18"/>
      <c r="D877" s="18"/>
      <c r="E877" s="18"/>
      <c r="F877" s="18"/>
      <c r="G877" s="18"/>
      <c r="H877" s="18"/>
      <c r="I877" s="23"/>
      <c r="J877" s="23"/>
      <c r="K877" s="23"/>
      <c r="L877" s="20"/>
      <c r="M877" s="18"/>
      <c r="N877" s="18"/>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c r="BP877" s="14"/>
      <c r="BQ877" s="14"/>
      <c r="BR877" s="14"/>
      <c r="BS877" s="14"/>
      <c r="BT877" s="14"/>
      <c r="BU877" s="14"/>
      <c r="BV877" s="14"/>
      <c r="BW877" s="14"/>
      <c r="BX877" s="14"/>
      <c r="BY877" s="14"/>
      <c r="BZ877" s="14"/>
      <c r="CA877" s="14"/>
      <c r="CB877" s="14"/>
      <c r="CC877" s="14"/>
      <c r="CD877" s="14"/>
    </row>
    <row r="878" spans="1:82" s="15" customFormat="1" x14ac:dyDescent="0.25">
      <c r="A878" s="21"/>
      <c r="B878" s="14"/>
      <c r="C878" s="18"/>
      <c r="D878" s="18"/>
      <c r="E878" s="18"/>
      <c r="F878" s="18"/>
      <c r="G878" s="18"/>
      <c r="H878" s="18"/>
      <c r="I878" s="23"/>
      <c r="J878" s="23"/>
      <c r="K878" s="23"/>
      <c r="L878" s="20"/>
      <c r="M878" s="18"/>
      <c r="N878" s="18"/>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c r="BV878" s="14"/>
      <c r="BW878" s="14"/>
      <c r="BX878" s="14"/>
      <c r="BY878" s="14"/>
      <c r="BZ878" s="14"/>
      <c r="CA878" s="14"/>
      <c r="CB878" s="14"/>
      <c r="CC878" s="14"/>
      <c r="CD878" s="14"/>
    </row>
    <row r="879" spans="1:82" s="15" customFormat="1" x14ac:dyDescent="0.25">
      <c r="A879" s="21"/>
      <c r="B879" s="14"/>
      <c r="C879" s="18"/>
      <c r="D879" s="18"/>
      <c r="E879" s="18"/>
      <c r="F879" s="18"/>
      <c r="G879" s="18"/>
      <c r="H879" s="18"/>
      <c r="I879" s="23"/>
      <c r="J879" s="23"/>
      <c r="K879" s="23"/>
      <c r="L879" s="20"/>
      <c r="M879" s="18"/>
      <c r="N879" s="18"/>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c r="BQ879" s="14"/>
      <c r="BR879" s="14"/>
      <c r="BS879" s="14"/>
      <c r="BT879" s="14"/>
      <c r="BU879" s="14"/>
      <c r="BV879" s="14"/>
      <c r="BW879" s="14"/>
      <c r="BX879" s="14"/>
      <c r="BY879" s="14"/>
      <c r="BZ879" s="14"/>
      <c r="CA879" s="14"/>
      <c r="CB879" s="14"/>
      <c r="CC879" s="14"/>
      <c r="CD879" s="14"/>
    </row>
    <row r="880" spans="1:82" s="15" customFormat="1" x14ac:dyDescent="0.25">
      <c r="A880" s="21"/>
      <c r="B880" s="14"/>
      <c r="C880" s="18"/>
      <c r="D880" s="18"/>
      <c r="E880" s="18"/>
      <c r="F880" s="18"/>
      <c r="G880" s="18"/>
      <c r="H880" s="18"/>
      <c r="I880" s="23"/>
      <c r="J880" s="23"/>
      <c r="K880" s="23"/>
      <c r="L880" s="20"/>
      <c r="M880" s="18"/>
      <c r="N880" s="18"/>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c r="BP880" s="14"/>
      <c r="BQ880" s="14"/>
      <c r="BR880" s="14"/>
      <c r="BS880" s="14"/>
      <c r="BT880" s="14"/>
      <c r="BU880" s="14"/>
      <c r="BV880" s="14"/>
      <c r="BW880" s="14"/>
      <c r="BX880" s="14"/>
      <c r="BY880" s="14"/>
      <c r="BZ880" s="14"/>
      <c r="CA880" s="14"/>
      <c r="CB880" s="14"/>
      <c r="CC880" s="14"/>
      <c r="CD880" s="14"/>
    </row>
    <row r="881" spans="1:82" s="15" customFormat="1" x14ac:dyDescent="0.25">
      <c r="A881" s="21"/>
      <c r="B881" s="14"/>
      <c r="C881" s="18"/>
      <c r="D881" s="18"/>
      <c r="E881" s="18"/>
      <c r="F881" s="18"/>
      <c r="G881" s="18"/>
      <c r="H881" s="18"/>
      <c r="I881" s="23"/>
      <c r="J881" s="23"/>
      <c r="K881" s="23"/>
      <c r="L881" s="20"/>
      <c r="M881" s="18"/>
      <c r="N881" s="18"/>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c r="BP881" s="14"/>
      <c r="BQ881" s="14"/>
      <c r="BR881" s="14"/>
      <c r="BS881" s="14"/>
      <c r="BT881" s="14"/>
      <c r="BU881" s="14"/>
      <c r="BV881" s="14"/>
      <c r="BW881" s="14"/>
      <c r="BX881" s="14"/>
      <c r="BY881" s="14"/>
      <c r="BZ881" s="14"/>
      <c r="CA881" s="14"/>
      <c r="CB881" s="14"/>
      <c r="CC881" s="14"/>
      <c r="CD881" s="14"/>
    </row>
    <row r="882" spans="1:82" s="15" customFormat="1" x14ac:dyDescent="0.25">
      <c r="A882" s="21"/>
      <c r="B882" s="14"/>
      <c r="C882" s="18"/>
      <c r="D882" s="18"/>
      <c r="E882" s="18"/>
      <c r="F882" s="18"/>
      <c r="G882" s="18"/>
      <c r="H882" s="18"/>
      <c r="I882" s="23"/>
      <c r="J882" s="23"/>
      <c r="K882" s="23"/>
      <c r="L882" s="20"/>
      <c r="M882" s="18"/>
      <c r="N882" s="18"/>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c r="BP882" s="14"/>
      <c r="BQ882" s="14"/>
      <c r="BR882" s="14"/>
      <c r="BS882" s="14"/>
      <c r="BT882" s="14"/>
      <c r="BU882" s="14"/>
      <c r="BV882" s="14"/>
      <c r="BW882" s="14"/>
      <c r="BX882" s="14"/>
      <c r="BY882" s="14"/>
      <c r="BZ882" s="14"/>
      <c r="CA882" s="14"/>
      <c r="CB882" s="14"/>
      <c r="CC882" s="14"/>
      <c r="CD882" s="14"/>
    </row>
    <row r="883" spans="1:82" s="15" customFormat="1" x14ac:dyDescent="0.25">
      <c r="A883" s="21"/>
      <c r="B883" s="14"/>
      <c r="C883" s="18"/>
      <c r="D883" s="18"/>
      <c r="E883" s="18"/>
      <c r="F883" s="18"/>
      <c r="G883" s="18"/>
      <c r="H883" s="18"/>
      <c r="I883" s="23"/>
      <c r="J883" s="23"/>
      <c r="K883" s="23"/>
      <c r="L883" s="20"/>
      <c r="M883" s="18"/>
      <c r="N883" s="18"/>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c r="BP883" s="14"/>
      <c r="BQ883" s="14"/>
      <c r="BR883" s="14"/>
      <c r="BS883" s="14"/>
      <c r="BT883" s="14"/>
      <c r="BU883" s="14"/>
      <c r="BV883" s="14"/>
      <c r="BW883" s="14"/>
      <c r="BX883" s="14"/>
      <c r="BY883" s="14"/>
      <c r="BZ883" s="14"/>
      <c r="CA883" s="14"/>
      <c r="CB883" s="14"/>
      <c r="CC883" s="14"/>
      <c r="CD883" s="14"/>
    </row>
    <row r="884" spans="1:82" s="15" customFormat="1" x14ac:dyDescent="0.25">
      <c r="A884" s="21"/>
      <c r="B884" s="14"/>
      <c r="C884" s="18"/>
      <c r="D884" s="18"/>
      <c r="E884" s="18"/>
      <c r="F884" s="18"/>
      <c r="G884" s="18"/>
      <c r="H884" s="18"/>
      <c r="I884" s="23"/>
      <c r="J884" s="23"/>
      <c r="K884" s="23"/>
      <c r="L884" s="20"/>
      <c r="M884" s="18"/>
      <c r="N884" s="18"/>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c r="BP884" s="14"/>
      <c r="BQ884" s="14"/>
      <c r="BR884" s="14"/>
      <c r="BS884" s="14"/>
      <c r="BT884" s="14"/>
      <c r="BU884" s="14"/>
      <c r="BV884" s="14"/>
      <c r="BW884" s="14"/>
      <c r="BX884" s="14"/>
      <c r="BY884" s="14"/>
      <c r="BZ884" s="14"/>
      <c r="CA884" s="14"/>
      <c r="CB884" s="14"/>
      <c r="CC884" s="14"/>
      <c r="CD884" s="14"/>
    </row>
    <row r="885" spans="1:82" s="15" customFormat="1" x14ac:dyDescent="0.25">
      <c r="A885" s="21"/>
      <c r="B885" s="14"/>
      <c r="C885" s="18"/>
      <c r="D885" s="18"/>
      <c r="E885" s="18"/>
      <c r="F885" s="18"/>
      <c r="G885" s="18"/>
      <c r="H885" s="18"/>
      <c r="I885" s="23"/>
      <c r="J885" s="23"/>
      <c r="K885" s="23"/>
      <c r="L885" s="20"/>
      <c r="M885" s="18"/>
      <c r="N885" s="18"/>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c r="BQ885" s="14"/>
      <c r="BR885" s="14"/>
      <c r="BS885" s="14"/>
      <c r="BT885" s="14"/>
      <c r="BU885" s="14"/>
      <c r="BV885" s="14"/>
      <c r="BW885" s="14"/>
      <c r="BX885" s="14"/>
      <c r="BY885" s="14"/>
      <c r="BZ885" s="14"/>
      <c r="CA885" s="14"/>
      <c r="CB885" s="14"/>
      <c r="CC885" s="14"/>
      <c r="CD885" s="14"/>
    </row>
    <row r="886" spans="1:82" s="15" customFormat="1" x14ac:dyDescent="0.25">
      <c r="A886" s="21"/>
      <c r="B886" s="14"/>
      <c r="C886" s="18"/>
      <c r="D886" s="18"/>
      <c r="E886" s="18"/>
      <c r="F886" s="18"/>
      <c r="G886" s="18"/>
      <c r="H886" s="18"/>
      <c r="I886" s="23"/>
      <c r="J886" s="23"/>
      <c r="K886" s="23"/>
      <c r="L886" s="20"/>
      <c r="M886" s="18"/>
      <c r="N886" s="18"/>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c r="BV886" s="14"/>
      <c r="BW886" s="14"/>
      <c r="BX886" s="14"/>
      <c r="BY886" s="14"/>
      <c r="BZ886" s="14"/>
      <c r="CA886" s="14"/>
      <c r="CB886" s="14"/>
      <c r="CC886" s="14"/>
      <c r="CD886" s="14"/>
    </row>
    <row r="887" spans="1:82" s="15" customFormat="1" x14ac:dyDescent="0.25">
      <c r="A887" s="21"/>
      <c r="B887" s="14"/>
      <c r="C887" s="18"/>
      <c r="D887" s="18"/>
      <c r="E887" s="18"/>
      <c r="F887" s="18"/>
      <c r="G887" s="18"/>
      <c r="H887" s="18"/>
      <c r="I887" s="23"/>
      <c r="J887" s="23"/>
      <c r="K887" s="23"/>
      <c r="L887" s="20"/>
      <c r="M887" s="18"/>
      <c r="N887" s="18"/>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c r="BP887" s="14"/>
      <c r="BQ887" s="14"/>
      <c r="BR887" s="14"/>
      <c r="BS887" s="14"/>
      <c r="BT887" s="14"/>
      <c r="BU887" s="14"/>
      <c r="BV887" s="14"/>
      <c r="BW887" s="14"/>
      <c r="BX887" s="14"/>
      <c r="BY887" s="14"/>
      <c r="BZ887" s="14"/>
      <c r="CA887" s="14"/>
      <c r="CB887" s="14"/>
      <c r="CC887" s="14"/>
      <c r="CD887" s="14"/>
    </row>
    <row r="888" spans="1:82" s="15" customFormat="1" x14ac:dyDescent="0.25">
      <c r="A888" s="21"/>
      <c r="B888" s="14"/>
      <c r="C888" s="18"/>
      <c r="D888" s="18"/>
      <c r="E888" s="18"/>
      <c r="F888" s="18"/>
      <c r="G888" s="18"/>
      <c r="H888" s="18"/>
      <c r="I888" s="23"/>
      <c r="J888" s="23"/>
      <c r="K888" s="23"/>
      <c r="L888" s="20"/>
      <c r="M888" s="18"/>
      <c r="N888" s="18"/>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c r="BQ888" s="14"/>
      <c r="BR888" s="14"/>
      <c r="BS888" s="14"/>
      <c r="BT888" s="14"/>
      <c r="BU888" s="14"/>
      <c r="BV888" s="14"/>
      <c r="BW888" s="14"/>
      <c r="BX888" s="14"/>
      <c r="BY888" s="14"/>
      <c r="BZ888" s="14"/>
      <c r="CA888" s="14"/>
      <c r="CB888" s="14"/>
      <c r="CC888" s="14"/>
      <c r="CD888" s="14"/>
    </row>
    <row r="889" spans="1:82" s="15" customFormat="1" x14ac:dyDescent="0.25">
      <c r="A889" s="21"/>
      <c r="B889" s="14"/>
      <c r="C889" s="18"/>
      <c r="D889" s="18"/>
      <c r="E889" s="18"/>
      <c r="F889" s="18"/>
      <c r="G889" s="18"/>
      <c r="H889" s="18"/>
      <c r="I889" s="23"/>
      <c r="J889" s="23"/>
      <c r="K889" s="23"/>
      <c r="L889" s="20"/>
      <c r="M889" s="18"/>
      <c r="N889" s="18"/>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c r="BP889" s="14"/>
      <c r="BQ889" s="14"/>
      <c r="BR889" s="14"/>
      <c r="BS889" s="14"/>
      <c r="BT889" s="14"/>
      <c r="BU889" s="14"/>
      <c r="BV889" s="14"/>
      <c r="BW889" s="14"/>
      <c r="BX889" s="14"/>
      <c r="BY889" s="14"/>
      <c r="BZ889" s="14"/>
      <c r="CA889" s="14"/>
      <c r="CB889" s="14"/>
      <c r="CC889" s="14"/>
      <c r="CD889" s="14"/>
    </row>
    <row r="890" spans="1:82" s="15" customFormat="1" x14ac:dyDescent="0.25">
      <c r="A890" s="21"/>
      <c r="B890" s="14"/>
      <c r="C890" s="18"/>
      <c r="D890" s="18"/>
      <c r="E890" s="18"/>
      <c r="F890" s="18"/>
      <c r="G890" s="18"/>
      <c r="H890" s="18"/>
      <c r="I890" s="23"/>
      <c r="J890" s="23"/>
      <c r="K890" s="23"/>
      <c r="L890" s="20"/>
      <c r="M890" s="18"/>
      <c r="N890" s="18"/>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c r="BQ890" s="14"/>
      <c r="BR890" s="14"/>
      <c r="BS890" s="14"/>
      <c r="BT890" s="14"/>
      <c r="BU890" s="14"/>
      <c r="BV890" s="14"/>
      <c r="BW890" s="14"/>
      <c r="BX890" s="14"/>
      <c r="BY890" s="14"/>
      <c r="BZ890" s="14"/>
      <c r="CA890" s="14"/>
      <c r="CB890" s="14"/>
      <c r="CC890" s="14"/>
      <c r="CD890" s="14"/>
    </row>
    <row r="891" spans="1:82" s="15" customFormat="1" x14ac:dyDescent="0.25">
      <c r="A891" s="21"/>
      <c r="B891" s="14"/>
      <c r="C891" s="18"/>
      <c r="D891" s="18"/>
      <c r="E891" s="18"/>
      <c r="F891" s="18"/>
      <c r="G891" s="18"/>
      <c r="H891" s="18"/>
      <c r="I891" s="23"/>
      <c r="J891" s="23"/>
      <c r="K891" s="23"/>
      <c r="L891" s="20"/>
      <c r="M891" s="18"/>
      <c r="N891" s="18"/>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c r="BP891" s="14"/>
      <c r="BQ891" s="14"/>
      <c r="BR891" s="14"/>
      <c r="BS891" s="14"/>
      <c r="BT891" s="14"/>
      <c r="BU891" s="14"/>
      <c r="BV891" s="14"/>
      <c r="BW891" s="14"/>
      <c r="BX891" s="14"/>
      <c r="BY891" s="14"/>
      <c r="BZ891" s="14"/>
      <c r="CA891" s="14"/>
      <c r="CB891" s="14"/>
      <c r="CC891" s="14"/>
      <c r="CD891" s="14"/>
    </row>
    <row r="892" spans="1:82" s="15" customFormat="1" x14ac:dyDescent="0.25">
      <c r="A892" s="21"/>
      <c r="B892" s="14"/>
      <c r="C892" s="18"/>
      <c r="D892" s="18"/>
      <c r="E892" s="18"/>
      <c r="F892" s="18"/>
      <c r="G892" s="18"/>
      <c r="H892" s="18"/>
      <c r="I892" s="23"/>
      <c r="J892" s="23"/>
      <c r="K892" s="23"/>
      <c r="L892" s="20"/>
      <c r="M892" s="18"/>
      <c r="N892" s="18"/>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c r="BQ892" s="14"/>
      <c r="BR892" s="14"/>
      <c r="BS892" s="14"/>
      <c r="BT892" s="14"/>
      <c r="BU892" s="14"/>
      <c r="BV892" s="14"/>
      <c r="BW892" s="14"/>
      <c r="BX892" s="14"/>
      <c r="BY892" s="14"/>
      <c r="BZ892" s="14"/>
      <c r="CA892" s="14"/>
      <c r="CB892" s="14"/>
      <c r="CC892" s="14"/>
      <c r="CD892" s="14"/>
    </row>
    <row r="893" spans="1:82" s="15" customFormat="1" x14ac:dyDescent="0.25">
      <c r="A893" s="21"/>
      <c r="B893" s="14"/>
      <c r="C893" s="18"/>
      <c r="D893" s="18"/>
      <c r="E893" s="18"/>
      <c r="F893" s="18"/>
      <c r="G893" s="18"/>
      <c r="H893" s="18"/>
      <c r="I893" s="23"/>
      <c r="J893" s="23"/>
      <c r="K893" s="23"/>
      <c r="L893" s="20"/>
      <c r="M893" s="18"/>
      <c r="N893" s="18"/>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c r="BV893" s="14"/>
      <c r="BW893" s="14"/>
      <c r="BX893" s="14"/>
      <c r="BY893" s="14"/>
      <c r="BZ893" s="14"/>
      <c r="CA893" s="14"/>
      <c r="CB893" s="14"/>
      <c r="CC893" s="14"/>
      <c r="CD893" s="14"/>
    </row>
    <row r="894" spans="1:82" s="15" customFormat="1" x14ac:dyDescent="0.25">
      <c r="A894" s="21"/>
      <c r="B894" s="14"/>
      <c r="C894" s="18"/>
      <c r="D894" s="18"/>
      <c r="E894" s="18"/>
      <c r="F894" s="18"/>
      <c r="G894" s="18"/>
      <c r="H894" s="18"/>
      <c r="I894" s="23"/>
      <c r="J894" s="23"/>
      <c r="K894" s="23"/>
      <c r="L894" s="20"/>
      <c r="M894" s="18"/>
      <c r="N894" s="18"/>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row>
    <row r="895" spans="1:82" s="15" customFormat="1" x14ac:dyDescent="0.25">
      <c r="A895" s="21"/>
      <c r="B895" s="14"/>
      <c r="C895" s="18"/>
      <c r="D895" s="18"/>
      <c r="E895" s="18"/>
      <c r="F895" s="18"/>
      <c r="G895" s="18"/>
      <c r="H895" s="18"/>
      <c r="I895" s="23"/>
      <c r="J895" s="23"/>
      <c r="K895" s="23"/>
      <c r="L895" s="20"/>
      <c r="M895" s="18"/>
      <c r="N895" s="18"/>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c r="BP895" s="14"/>
      <c r="BQ895" s="14"/>
      <c r="BR895" s="14"/>
      <c r="BS895" s="14"/>
      <c r="BT895" s="14"/>
      <c r="BU895" s="14"/>
      <c r="BV895" s="14"/>
      <c r="BW895" s="14"/>
      <c r="BX895" s="14"/>
      <c r="BY895" s="14"/>
      <c r="BZ895" s="14"/>
      <c r="CA895" s="14"/>
      <c r="CB895" s="14"/>
      <c r="CC895" s="14"/>
      <c r="CD895" s="14"/>
    </row>
    <row r="896" spans="1:82" s="15" customFormat="1" x14ac:dyDescent="0.25">
      <c r="A896" s="21"/>
      <c r="B896" s="14"/>
      <c r="C896" s="18"/>
      <c r="D896" s="18"/>
      <c r="E896" s="18"/>
      <c r="F896" s="18"/>
      <c r="G896" s="18"/>
      <c r="H896" s="18"/>
      <c r="I896" s="23"/>
      <c r="J896" s="23"/>
      <c r="K896" s="23"/>
      <c r="L896" s="20"/>
      <c r="M896" s="18"/>
      <c r="N896" s="18"/>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c r="BP896" s="14"/>
      <c r="BQ896" s="14"/>
      <c r="BR896" s="14"/>
      <c r="BS896" s="14"/>
      <c r="BT896" s="14"/>
      <c r="BU896" s="14"/>
      <c r="BV896" s="14"/>
      <c r="BW896" s="14"/>
      <c r="BX896" s="14"/>
      <c r="BY896" s="14"/>
      <c r="BZ896" s="14"/>
      <c r="CA896" s="14"/>
      <c r="CB896" s="14"/>
      <c r="CC896" s="14"/>
      <c r="CD896" s="14"/>
    </row>
    <row r="897" spans="1:82" s="15" customFormat="1" x14ac:dyDescent="0.25">
      <c r="A897" s="21"/>
      <c r="B897" s="14"/>
      <c r="C897" s="18"/>
      <c r="D897" s="18"/>
      <c r="E897" s="18"/>
      <c r="F897" s="18"/>
      <c r="G897" s="18"/>
      <c r="H897" s="18"/>
      <c r="I897" s="23"/>
      <c r="J897" s="23"/>
      <c r="K897" s="23"/>
      <c r="L897" s="20"/>
      <c r="M897" s="18"/>
      <c r="N897" s="18"/>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4"/>
      <c r="BP897" s="14"/>
      <c r="BQ897" s="14"/>
      <c r="BR897" s="14"/>
      <c r="BS897" s="14"/>
      <c r="BT897" s="14"/>
      <c r="BU897" s="14"/>
      <c r="BV897" s="14"/>
      <c r="BW897" s="14"/>
      <c r="BX897" s="14"/>
      <c r="BY897" s="14"/>
      <c r="BZ897" s="14"/>
      <c r="CA897" s="14"/>
      <c r="CB897" s="14"/>
      <c r="CC897" s="14"/>
      <c r="CD897" s="14"/>
    </row>
    <row r="898" spans="1:82" s="15" customFormat="1" x14ac:dyDescent="0.25">
      <c r="A898" s="21"/>
      <c r="B898" s="14"/>
      <c r="C898" s="18"/>
      <c r="D898" s="18"/>
      <c r="E898" s="18"/>
      <c r="F898" s="18"/>
      <c r="G898" s="18"/>
      <c r="H898" s="18"/>
      <c r="I898" s="23"/>
      <c r="J898" s="23"/>
      <c r="K898" s="23"/>
      <c r="L898" s="20"/>
      <c r="M898" s="18"/>
      <c r="N898" s="18"/>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4"/>
      <c r="BP898" s="14"/>
      <c r="BQ898" s="14"/>
      <c r="BR898" s="14"/>
      <c r="BS898" s="14"/>
      <c r="BT898" s="14"/>
      <c r="BU898" s="14"/>
      <c r="BV898" s="14"/>
      <c r="BW898" s="14"/>
      <c r="BX898" s="14"/>
      <c r="BY898" s="14"/>
      <c r="BZ898" s="14"/>
      <c r="CA898" s="14"/>
      <c r="CB898" s="14"/>
      <c r="CC898" s="14"/>
      <c r="CD898" s="14"/>
    </row>
    <row r="899" spans="1:82" s="15" customFormat="1" x14ac:dyDescent="0.25">
      <c r="A899" s="21"/>
      <c r="B899" s="14"/>
      <c r="C899" s="18"/>
      <c r="D899" s="18"/>
      <c r="E899" s="18"/>
      <c r="F899" s="18"/>
      <c r="G899" s="18"/>
      <c r="H899" s="18"/>
      <c r="I899" s="23"/>
      <c r="J899" s="23"/>
      <c r="K899" s="23"/>
      <c r="L899" s="20"/>
      <c r="M899" s="18"/>
      <c r="N899" s="18"/>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c r="BQ899" s="14"/>
      <c r="BR899" s="14"/>
      <c r="BS899" s="14"/>
      <c r="BT899" s="14"/>
      <c r="BU899" s="14"/>
      <c r="BV899" s="14"/>
      <c r="BW899" s="14"/>
      <c r="BX899" s="14"/>
      <c r="BY899" s="14"/>
      <c r="BZ899" s="14"/>
      <c r="CA899" s="14"/>
      <c r="CB899" s="14"/>
      <c r="CC899" s="14"/>
      <c r="CD899" s="14"/>
    </row>
    <row r="900" spans="1:82" s="15" customFormat="1" x14ac:dyDescent="0.25">
      <c r="A900" s="21"/>
      <c r="B900" s="14"/>
      <c r="C900" s="18"/>
      <c r="D900" s="18"/>
      <c r="E900" s="18"/>
      <c r="F900" s="18"/>
      <c r="G900" s="18"/>
      <c r="H900" s="18"/>
      <c r="I900" s="23"/>
      <c r="J900" s="23"/>
      <c r="K900" s="23"/>
      <c r="L900" s="20"/>
      <c r="M900" s="18"/>
      <c r="N900" s="18"/>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row>
    <row r="901" spans="1:82" s="15" customFormat="1" x14ac:dyDescent="0.25">
      <c r="A901" s="21"/>
      <c r="B901" s="14"/>
      <c r="C901" s="18"/>
      <c r="D901" s="18"/>
      <c r="E901" s="18"/>
      <c r="F901" s="18"/>
      <c r="G901" s="18"/>
      <c r="H901" s="18"/>
      <c r="I901" s="23"/>
      <c r="J901" s="23"/>
      <c r="K901" s="23"/>
      <c r="L901" s="20"/>
      <c r="M901" s="18"/>
      <c r="N901" s="18"/>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4"/>
      <c r="BP901" s="14"/>
      <c r="BQ901" s="14"/>
      <c r="BR901" s="14"/>
      <c r="BS901" s="14"/>
      <c r="BT901" s="14"/>
      <c r="BU901" s="14"/>
      <c r="BV901" s="14"/>
      <c r="BW901" s="14"/>
      <c r="BX901" s="14"/>
      <c r="BY901" s="14"/>
      <c r="BZ901" s="14"/>
      <c r="CA901" s="14"/>
      <c r="CB901" s="14"/>
      <c r="CC901" s="14"/>
      <c r="CD901" s="14"/>
    </row>
    <row r="902" spans="1:82" s="15" customFormat="1" x14ac:dyDescent="0.25">
      <c r="A902" s="21"/>
      <c r="B902" s="14"/>
      <c r="C902" s="18"/>
      <c r="D902" s="18"/>
      <c r="E902" s="18"/>
      <c r="F902" s="18"/>
      <c r="G902" s="18"/>
      <c r="H902" s="18"/>
      <c r="I902" s="23"/>
      <c r="J902" s="23"/>
      <c r="K902" s="23"/>
      <c r="L902" s="20"/>
      <c r="M902" s="18"/>
      <c r="N902" s="18"/>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c r="BP902" s="14"/>
      <c r="BQ902" s="14"/>
      <c r="BR902" s="14"/>
      <c r="BS902" s="14"/>
      <c r="BT902" s="14"/>
      <c r="BU902" s="14"/>
      <c r="BV902" s="14"/>
      <c r="BW902" s="14"/>
      <c r="BX902" s="14"/>
      <c r="BY902" s="14"/>
      <c r="BZ902" s="14"/>
      <c r="CA902" s="14"/>
      <c r="CB902" s="14"/>
      <c r="CC902" s="14"/>
      <c r="CD902" s="14"/>
    </row>
    <row r="903" spans="1:82" s="15" customFormat="1" x14ac:dyDescent="0.25">
      <c r="A903" s="21"/>
      <c r="B903" s="14"/>
      <c r="C903" s="18"/>
      <c r="D903" s="18"/>
      <c r="E903" s="18"/>
      <c r="F903" s="18"/>
      <c r="G903" s="18"/>
      <c r="H903" s="18"/>
      <c r="I903" s="23"/>
      <c r="J903" s="23"/>
      <c r="K903" s="23"/>
      <c r="L903" s="20"/>
      <c r="M903" s="18"/>
      <c r="N903" s="18"/>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c r="BP903" s="14"/>
      <c r="BQ903" s="14"/>
      <c r="BR903" s="14"/>
      <c r="BS903" s="14"/>
      <c r="BT903" s="14"/>
      <c r="BU903" s="14"/>
      <c r="BV903" s="14"/>
      <c r="BW903" s="14"/>
      <c r="BX903" s="14"/>
      <c r="BY903" s="14"/>
      <c r="BZ903" s="14"/>
      <c r="CA903" s="14"/>
      <c r="CB903" s="14"/>
      <c r="CC903" s="14"/>
      <c r="CD903" s="14"/>
    </row>
    <row r="904" spans="1:82" s="15" customFormat="1" x14ac:dyDescent="0.25">
      <c r="A904" s="21"/>
      <c r="B904" s="14"/>
      <c r="C904" s="18"/>
      <c r="D904" s="18"/>
      <c r="E904" s="18"/>
      <c r="F904" s="18"/>
      <c r="G904" s="18"/>
      <c r="H904" s="18"/>
      <c r="I904" s="23"/>
      <c r="J904" s="23"/>
      <c r="K904" s="23"/>
      <c r="L904" s="20"/>
      <c r="M904" s="18"/>
      <c r="N904" s="18"/>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4"/>
      <c r="BP904" s="14"/>
      <c r="BQ904" s="14"/>
      <c r="BR904" s="14"/>
      <c r="BS904" s="14"/>
      <c r="BT904" s="14"/>
      <c r="BU904" s="14"/>
      <c r="BV904" s="14"/>
      <c r="BW904" s="14"/>
      <c r="BX904" s="14"/>
      <c r="BY904" s="14"/>
      <c r="BZ904" s="14"/>
      <c r="CA904" s="14"/>
      <c r="CB904" s="14"/>
      <c r="CC904" s="14"/>
      <c r="CD904" s="14"/>
    </row>
    <row r="905" spans="1:82" s="15" customFormat="1" x14ac:dyDescent="0.25">
      <c r="A905" s="21"/>
      <c r="B905" s="14"/>
      <c r="C905" s="18"/>
      <c r="D905" s="18"/>
      <c r="E905" s="18"/>
      <c r="F905" s="18"/>
      <c r="G905" s="18"/>
      <c r="H905" s="18"/>
      <c r="I905" s="23"/>
      <c r="J905" s="23"/>
      <c r="K905" s="23"/>
      <c r="L905" s="20"/>
      <c r="M905" s="18"/>
      <c r="N905" s="18"/>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4"/>
      <c r="BP905" s="14"/>
      <c r="BQ905" s="14"/>
      <c r="BR905" s="14"/>
      <c r="BS905" s="14"/>
      <c r="BT905" s="14"/>
      <c r="BU905" s="14"/>
      <c r="BV905" s="14"/>
      <c r="BW905" s="14"/>
      <c r="BX905" s="14"/>
      <c r="BY905" s="14"/>
      <c r="BZ905" s="14"/>
      <c r="CA905" s="14"/>
      <c r="CB905" s="14"/>
      <c r="CC905" s="14"/>
      <c r="CD905" s="14"/>
    </row>
    <row r="906" spans="1:82" s="15" customFormat="1" x14ac:dyDescent="0.25">
      <c r="A906" s="21"/>
      <c r="B906" s="14"/>
      <c r="C906" s="18"/>
      <c r="D906" s="18"/>
      <c r="E906" s="18"/>
      <c r="F906" s="18"/>
      <c r="G906" s="18"/>
      <c r="H906" s="18"/>
      <c r="I906" s="23"/>
      <c r="J906" s="23"/>
      <c r="K906" s="23"/>
      <c r="L906" s="20"/>
      <c r="M906" s="18"/>
      <c r="N906" s="18"/>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BI906" s="14"/>
      <c r="BJ906" s="14"/>
      <c r="BK906" s="14"/>
      <c r="BL906" s="14"/>
      <c r="BM906" s="14"/>
      <c r="BN906" s="14"/>
      <c r="BO906" s="14"/>
      <c r="BP906" s="14"/>
      <c r="BQ906" s="14"/>
      <c r="BR906" s="14"/>
      <c r="BS906" s="14"/>
      <c r="BT906" s="14"/>
      <c r="BU906" s="14"/>
      <c r="BV906" s="14"/>
      <c r="BW906" s="14"/>
      <c r="BX906" s="14"/>
      <c r="BY906" s="14"/>
      <c r="BZ906" s="14"/>
      <c r="CA906" s="14"/>
      <c r="CB906" s="14"/>
      <c r="CC906" s="14"/>
      <c r="CD906" s="14"/>
    </row>
    <row r="907" spans="1:82" s="15" customFormat="1" x14ac:dyDescent="0.25">
      <c r="A907" s="21"/>
      <c r="B907" s="14"/>
      <c r="C907" s="18"/>
      <c r="D907" s="18"/>
      <c r="E907" s="18"/>
      <c r="F907" s="18"/>
      <c r="G907" s="18"/>
      <c r="H907" s="18"/>
      <c r="I907" s="23"/>
      <c r="J907" s="23"/>
      <c r="K907" s="23"/>
      <c r="L907" s="20"/>
      <c r="M907" s="18"/>
      <c r="N907" s="18"/>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BI907" s="14"/>
      <c r="BJ907" s="14"/>
      <c r="BK907" s="14"/>
      <c r="BL907" s="14"/>
      <c r="BM907" s="14"/>
      <c r="BN907" s="14"/>
      <c r="BO907" s="14"/>
      <c r="BP907" s="14"/>
      <c r="BQ907" s="14"/>
      <c r="BR907" s="14"/>
      <c r="BS907" s="14"/>
      <c r="BT907" s="14"/>
      <c r="BU907" s="14"/>
      <c r="BV907" s="14"/>
      <c r="BW907" s="14"/>
      <c r="BX907" s="14"/>
      <c r="BY907" s="14"/>
      <c r="BZ907" s="14"/>
      <c r="CA907" s="14"/>
      <c r="CB907" s="14"/>
      <c r="CC907" s="14"/>
      <c r="CD907" s="14"/>
    </row>
    <row r="908" spans="1:82" s="15" customFormat="1" x14ac:dyDescent="0.25">
      <c r="A908" s="21"/>
      <c r="B908" s="14"/>
      <c r="C908" s="18"/>
      <c r="D908" s="18"/>
      <c r="E908" s="18"/>
      <c r="F908" s="18"/>
      <c r="G908" s="18"/>
      <c r="H908" s="18"/>
      <c r="I908" s="23"/>
      <c r="J908" s="23"/>
      <c r="K908" s="23"/>
      <c r="L908" s="20"/>
      <c r="M908" s="18"/>
      <c r="N908" s="18"/>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BI908" s="14"/>
      <c r="BJ908" s="14"/>
      <c r="BK908" s="14"/>
      <c r="BL908" s="14"/>
      <c r="BM908" s="14"/>
      <c r="BN908" s="14"/>
      <c r="BO908" s="14"/>
      <c r="BP908" s="14"/>
      <c r="BQ908" s="14"/>
      <c r="BR908" s="14"/>
      <c r="BS908" s="14"/>
      <c r="BT908" s="14"/>
      <c r="BU908" s="14"/>
      <c r="BV908" s="14"/>
      <c r="BW908" s="14"/>
      <c r="BX908" s="14"/>
      <c r="BY908" s="14"/>
      <c r="BZ908" s="14"/>
      <c r="CA908" s="14"/>
      <c r="CB908" s="14"/>
      <c r="CC908" s="14"/>
      <c r="CD908" s="14"/>
    </row>
    <row r="909" spans="1:82" s="15" customFormat="1" x14ac:dyDescent="0.25">
      <c r="A909" s="21"/>
      <c r="B909" s="14"/>
      <c r="C909" s="18"/>
      <c r="D909" s="18"/>
      <c r="E909" s="18"/>
      <c r="F909" s="18"/>
      <c r="G909" s="18"/>
      <c r="H909" s="18"/>
      <c r="I909" s="23"/>
      <c r="J909" s="23"/>
      <c r="K909" s="23"/>
      <c r="L909" s="20"/>
      <c r="M909" s="18"/>
      <c r="N909" s="18"/>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BI909" s="14"/>
      <c r="BJ909" s="14"/>
      <c r="BK909" s="14"/>
      <c r="BL909" s="14"/>
      <c r="BM909" s="14"/>
      <c r="BN909" s="14"/>
      <c r="BO909" s="14"/>
      <c r="BP909" s="14"/>
      <c r="BQ909" s="14"/>
      <c r="BR909" s="14"/>
      <c r="BS909" s="14"/>
      <c r="BT909" s="14"/>
      <c r="BU909" s="14"/>
      <c r="BV909" s="14"/>
      <c r="BW909" s="14"/>
      <c r="BX909" s="14"/>
      <c r="BY909" s="14"/>
      <c r="BZ909" s="14"/>
      <c r="CA909" s="14"/>
      <c r="CB909" s="14"/>
      <c r="CC909" s="14"/>
      <c r="CD909" s="14"/>
    </row>
    <row r="910" spans="1:82" s="15" customFormat="1" x14ac:dyDescent="0.25">
      <c r="A910" s="21"/>
      <c r="B910" s="14"/>
      <c r="C910" s="18"/>
      <c r="D910" s="18"/>
      <c r="E910" s="18"/>
      <c r="F910" s="18"/>
      <c r="G910" s="18"/>
      <c r="H910" s="18"/>
      <c r="I910" s="23"/>
      <c r="J910" s="23"/>
      <c r="K910" s="23"/>
      <c r="L910" s="20"/>
      <c r="M910" s="18"/>
      <c r="N910" s="18"/>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BI910" s="14"/>
      <c r="BJ910" s="14"/>
      <c r="BK910" s="14"/>
      <c r="BL910" s="14"/>
      <c r="BM910" s="14"/>
      <c r="BN910" s="14"/>
      <c r="BO910" s="14"/>
      <c r="BP910" s="14"/>
      <c r="BQ910" s="14"/>
      <c r="BR910" s="14"/>
      <c r="BS910" s="14"/>
      <c r="BT910" s="14"/>
      <c r="BU910" s="14"/>
      <c r="BV910" s="14"/>
      <c r="BW910" s="14"/>
      <c r="BX910" s="14"/>
      <c r="BY910" s="14"/>
      <c r="BZ910" s="14"/>
      <c r="CA910" s="14"/>
      <c r="CB910" s="14"/>
      <c r="CC910" s="14"/>
      <c r="CD910" s="14"/>
    </row>
    <row r="911" spans="1:82" s="15" customFormat="1" x14ac:dyDescent="0.25">
      <c r="A911" s="21"/>
      <c r="B911" s="14"/>
      <c r="C911" s="18"/>
      <c r="D911" s="18"/>
      <c r="E911" s="18"/>
      <c r="F911" s="18"/>
      <c r="G911" s="18"/>
      <c r="H911" s="18"/>
      <c r="I911" s="23"/>
      <c r="J911" s="23"/>
      <c r="K911" s="23"/>
      <c r="L911" s="20"/>
      <c r="M911" s="18"/>
      <c r="N911" s="18"/>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BI911" s="14"/>
      <c r="BJ911" s="14"/>
      <c r="BK911" s="14"/>
      <c r="BL911" s="14"/>
      <c r="BM911" s="14"/>
      <c r="BN911" s="14"/>
      <c r="BO911" s="14"/>
      <c r="BP911" s="14"/>
      <c r="BQ911" s="14"/>
      <c r="BR911" s="14"/>
      <c r="BS911" s="14"/>
      <c r="BT911" s="14"/>
      <c r="BU911" s="14"/>
      <c r="BV911" s="14"/>
      <c r="BW911" s="14"/>
      <c r="BX911" s="14"/>
      <c r="BY911" s="14"/>
      <c r="BZ911" s="14"/>
      <c r="CA911" s="14"/>
      <c r="CB911" s="14"/>
      <c r="CC911" s="14"/>
      <c r="CD911" s="14"/>
    </row>
    <row r="912" spans="1:82" s="15" customFormat="1" x14ac:dyDescent="0.25">
      <c r="A912" s="21"/>
      <c r="B912" s="14"/>
      <c r="C912" s="18"/>
      <c r="D912" s="18"/>
      <c r="E912" s="18"/>
      <c r="F912" s="18"/>
      <c r="G912" s="18"/>
      <c r="H912" s="18"/>
      <c r="I912" s="23"/>
      <c r="J912" s="23"/>
      <c r="K912" s="23"/>
      <c r="L912" s="20"/>
      <c r="M912" s="18"/>
      <c r="N912" s="18"/>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4"/>
      <c r="BP912" s="14"/>
      <c r="BQ912" s="14"/>
      <c r="BR912" s="14"/>
      <c r="BS912" s="14"/>
      <c r="BT912" s="14"/>
      <c r="BU912" s="14"/>
      <c r="BV912" s="14"/>
      <c r="BW912" s="14"/>
      <c r="BX912" s="14"/>
      <c r="BY912" s="14"/>
      <c r="BZ912" s="14"/>
      <c r="CA912" s="14"/>
      <c r="CB912" s="14"/>
      <c r="CC912" s="14"/>
      <c r="CD912" s="14"/>
    </row>
    <row r="913" spans="1:82" s="15" customFormat="1" x14ac:dyDescent="0.25">
      <c r="A913" s="21"/>
      <c r="B913" s="14"/>
      <c r="C913" s="18"/>
      <c r="D913" s="18"/>
      <c r="E913" s="18"/>
      <c r="F913" s="18"/>
      <c r="G913" s="18"/>
      <c r="H913" s="18"/>
      <c r="I913" s="23"/>
      <c r="J913" s="23"/>
      <c r="K913" s="23"/>
      <c r="L913" s="20"/>
      <c r="M913" s="18"/>
      <c r="N913" s="18"/>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BI913" s="14"/>
      <c r="BJ913" s="14"/>
      <c r="BK913" s="14"/>
      <c r="BL913" s="14"/>
      <c r="BM913" s="14"/>
      <c r="BN913" s="14"/>
      <c r="BO913" s="14"/>
      <c r="BP913" s="14"/>
      <c r="BQ913" s="14"/>
      <c r="BR913" s="14"/>
      <c r="BS913" s="14"/>
      <c r="BT913" s="14"/>
      <c r="BU913" s="14"/>
      <c r="BV913" s="14"/>
      <c r="BW913" s="14"/>
      <c r="BX913" s="14"/>
      <c r="BY913" s="14"/>
      <c r="BZ913" s="14"/>
      <c r="CA913" s="14"/>
      <c r="CB913" s="14"/>
      <c r="CC913" s="14"/>
      <c r="CD913" s="14"/>
    </row>
    <row r="914" spans="1:82" s="15" customFormat="1" x14ac:dyDescent="0.25">
      <c r="A914" s="21"/>
      <c r="B914" s="14"/>
      <c r="C914" s="18"/>
      <c r="D914" s="18"/>
      <c r="E914" s="18"/>
      <c r="F914" s="18"/>
      <c r="G914" s="18"/>
      <c r="H914" s="18"/>
      <c r="I914" s="23"/>
      <c r="J914" s="23"/>
      <c r="K914" s="23"/>
      <c r="L914" s="20"/>
      <c r="M914" s="18"/>
      <c r="N914" s="18"/>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BI914" s="14"/>
      <c r="BJ914" s="14"/>
      <c r="BK914" s="14"/>
      <c r="BL914" s="14"/>
      <c r="BM914" s="14"/>
      <c r="BN914" s="14"/>
      <c r="BO914" s="14"/>
      <c r="BP914" s="14"/>
      <c r="BQ914" s="14"/>
      <c r="BR914" s="14"/>
      <c r="BS914" s="14"/>
      <c r="BT914" s="14"/>
      <c r="BU914" s="14"/>
      <c r="BV914" s="14"/>
      <c r="BW914" s="14"/>
      <c r="BX914" s="14"/>
      <c r="BY914" s="14"/>
      <c r="BZ914" s="14"/>
      <c r="CA914" s="14"/>
      <c r="CB914" s="14"/>
      <c r="CC914" s="14"/>
      <c r="CD914" s="14"/>
    </row>
    <row r="915" spans="1:82" s="15" customFormat="1" x14ac:dyDescent="0.25">
      <c r="A915" s="21"/>
      <c r="B915" s="14"/>
      <c r="C915" s="18"/>
      <c r="D915" s="18"/>
      <c r="E915" s="18"/>
      <c r="F915" s="18"/>
      <c r="G915" s="18"/>
      <c r="H915" s="18"/>
      <c r="I915" s="23"/>
      <c r="J915" s="23"/>
      <c r="K915" s="23"/>
      <c r="L915" s="20"/>
      <c r="M915" s="18"/>
      <c r="N915" s="18"/>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c r="BP915" s="14"/>
      <c r="BQ915" s="14"/>
      <c r="BR915" s="14"/>
      <c r="BS915" s="14"/>
      <c r="BT915" s="14"/>
      <c r="BU915" s="14"/>
      <c r="BV915" s="14"/>
      <c r="BW915" s="14"/>
      <c r="BX915" s="14"/>
      <c r="BY915" s="14"/>
      <c r="BZ915" s="14"/>
      <c r="CA915" s="14"/>
      <c r="CB915" s="14"/>
      <c r="CC915" s="14"/>
      <c r="CD915" s="14"/>
    </row>
    <row r="916" spans="1:82" s="15" customFormat="1" x14ac:dyDescent="0.25">
      <c r="A916" s="21"/>
      <c r="B916" s="14"/>
      <c r="C916" s="18"/>
      <c r="D916" s="18"/>
      <c r="E916" s="18"/>
      <c r="F916" s="18"/>
      <c r="G916" s="18"/>
      <c r="H916" s="18"/>
      <c r="I916" s="23"/>
      <c r="J916" s="23"/>
      <c r="K916" s="23"/>
      <c r="L916" s="20"/>
      <c r="M916" s="18"/>
      <c r="N916" s="18"/>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4"/>
      <c r="BP916" s="14"/>
      <c r="BQ916" s="14"/>
      <c r="BR916" s="14"/>
      <c r="BS916" s="14"/>
      <c r="BT916" s="14"/>
      <c r="BU916" s="14"/>
      <c r="BV916" s="14"/>
      <c r="BW916" s="14"/>
      <c r="BX916" s="14"/>
      <c r="BY916" s="14"/>
      <c r="BZ916" s="14"/>
      <c r="CA916" s="14"/>
      <c r="CB916" s="14"/>
      <c r="CC916" s="14"/>
      <c r="CD916" s="14"/>
    </row>
    <row r="917" spans="1:82" s="15" customFormat="1" x14ac:dyDescent="0.25">
      <c r="A917" s="21"/>
      <c r="B917" s="14"/>
      <c r="C917" s="18"/>
      <c r="D917" s="18"/>
      <c r="E917" s="18"/>
      <c r="F917" s="18"/>
      <c r="G917" s="18"/>
      <c r="H917" s="18"/>
      <c r="I917" s="23"/>
      <c r="J917" s="23"/>
      <c r="K917" s="23"/>
      <c r="L917" s="20"/>
      <c r="M917" s="18"/>
      <c r="N917" s="18"/>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BI917" s="14"/>
      <c r="BJ917" s="14"/>
      <c r="BK917" s="14"/>
      <c r="BL917" s="14"/>
      <c r="BM917" s="14"/>
      <c r="BN917" s="14"/>
      <c r="BO917" s="14"/>
      <c r="BP917" s="14"/>
      <c r="BQ917" s="14"/>
      <c r="BR917" s="14"/>
      <c r="BS917" s="14"/>
      <c r="BT917" s="14"/>
      <c r="BU917" s="14"/>
      <c r="BV917" s="14"/>
      <c r="BW917" s="14"/>
      <c r="BX917" s="14"/>
      <c r="BY917" s="14"/>
      <c r="BZ917" s="14"/>
      <c r="CA917" s="14"/>
      <c r="CB917" s="14"/>
      <c r="CC917" s="14"/>
      <c r="CD917" s="14"/>
    </row>
    <row r="918" spans="1:82" s="15" customFormat="1" x14ac:dyDescent="0.25">
      <c r="A918" s="21"/>
      <c r="B918" s="14"/>
      <c r="C918" s="18"/>
      <c r="D918" s="18"/>
      <c r="E918" s="18"/>
      <c r="F918" s="18"/>
      <c r="G918" s="18"/>
      <c r="H918" s="18"/>
      <c r="I918" s="23"/>
      <c r="J918" s="23"/>
      <c r="K918" s="23"/>
      <c r="L918" s="20"/>
      <c r="M918" s="18"/>
      <c r="N918" s="18"/>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BI918" s="14"/>
      <c r="BJ918" s="14"/>
      <c r="BK918" s="14"/>
      <c r="BL918" s="14"/>
      <c r="BM918" s="14"/>
      <c r="BN918" s="14"/>
      <c r="BO918" s="14"/>
      <c r="BP918" s="14"/>
      <c r="BQ918" s="14"/>
      <c r="BR918" s="14"/>
      <c r="BS918" s="14"/>
      <c r="BT918" s="14"/>
      <c r="BU918" s="14"/>
      <c r="BV918" s="14"/>
      <c r="BW918" s="14"/>
      <c r="BX918" s="14"/>
      <c r="BY918" s="14"/>
      <c r="BZ918" s="14"/>
      <c r="CA918" s="14"/>
      <c r="CB918" s="14"/>
      <c r="CC918" s="14"/>
      <c r="CD918" s="14"/>
    </row>
    <row r="919" spans="1:82" s="15" customFormat="1" x14ac:dyDescent="0.25">
      <c r="A919" s="21"/>
      <c r="B919" s="14"/>
      <c r="C919" s="18"/>
      <c r="D919" s="18"/>
      <c r="E919" s="18"/>
      <c r="F919" s="18"/>
      <c r="G919" s="18"/>
      <c r="H919" s="18"/>
      <c r="I919" s="23"/>
      <c r="J919" s="23"/>
      <c r="K919" s="23"/>
      <c r="L919" s="20"/>
      <c r="M919" s="18"/>
      <c r="N919" s="18"/>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BI919" s="14"/>
      <c r="BJ919" s="14"/>
      <c r="BK919" s="14"/>
      <c r="BL919" s="14"/>
      <c r="BM919" s="14"/>
      <c r="BN919" s="14"/>
      <c r="BO919" s="14"/>
      <c r="BP919" s="14"/>
      <c r="BQ919" s="14"/>
      <c r="BR919" s="14"/>
      <c r="BS919" s="14"/>
      <c r="BT919" s="14"/>
      <c r="BU919" s="14"/>
      <c r="BV919" s="14"/>
      <c r="BW919" s="14"/>
      <c r="BX919" s="14"/>
      <c r="BY919" s="14"/>
      <c r="BZ919" s="14"/>
      <c r="CA919" s="14"/>
      <c r="CB919" s="14"/>
      <c r="CC919" s="14"/>
      <c r="CD919" s="14"/>
    </row>
    <row r="920" spans="1:82" s="15" customFormat="1" x14ac:dyDescent="0.25">
      <c r="A920" s="21"/>
      <c r="B920" s="14"/>
      <c r="C920" s="18"/>
      <c r="D920" s="18"/>
      <c r="E920" s="18"/>
      <c r="F920" s="18"/>
      <c r="G920" s="18"/>
      <c r="H920" s="18"/>
      <c r="I920" s="23"/>
      <c r="J920" s="23"/>
      <c r="K920" s="23"/>
      <c r="L920" s="20"/>
      <c r="M920" s="18"/>
      <c r="N920" s="18"/>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BI920" s="14"/>
      <c r="BJ920" s="14"/>
      <c r="BK920" s="14"/>
      <c r="BL920" s="14"/>
      <c r="BM920" s="14"/>
      <c r="BN920" s="14"/>
      <c r="BO920" s="14"/>
      <c r="BP920" s="14"/>
      <c r="BQ920" s="14"/>
      <c r="BR920" s="14"/>
      <c r="BS920" s="14"/>
      <c r="BT920" s="14"/>
      <c r="BU920" s="14"/>
      <c r="BV920" s="14"/>
      <c r="BW920" s="14"/>
      <c r="BX920" s="14"/>
      <c r="BY920" s="14"/>
      <c r="BZ920" s="14"/>
      <c r="CA920" s="14"/>
      <c r="CB920" s="14"/>
      <c r="CC920" s="14"/>
      <c r="CD920" s="14"/>
    </row>
    <row r="921" spans="1:82" s="15" customFormat="1" x14ac:dyDescent="0.25">
      <c r="A921" s="21"/>
      <c r="B921" s="14"/>
      <c r="C921" s="18"/>
      <c r="D921" s="18"/>
      <c r="E921" s="18"/>
      <c r="F921" s="18"/>
      <c r="G921" s="18"/>
      <c r="H921" s="18"/>
      <c r="I921" s="23"/>
      <c r="J921" s="23"/>
      <c r="K921" s="23"/>
      <c r="L921" s="20"/>
      <c r="M921" s="18"/>
      <c r="N921" s="18"/>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c r="BP921" s="14"/>
      <c r="BQ921" s="14"/>
      <c r="BR921" s="14"/>
      <c r="BS921" s="14"/>
      <c r="BT921" s="14"/>
      <c r="BU921" s="14"/>
      <c r="BV921" s="14"/>
      <c r="BW921" s="14"/>
      <c r="BX921" s="14"/>
      <c r="BY921" s="14"/>
      <c r="BZ921" s="14"/>
      <c r="CA921" s="14"/>
      <c r="CB921" s="14"/>
      <c r="CC921" s="14"/>
      <c r="CD921" s="14"/>
    </row>
    <row r="922" spans="1:82" s="15" customFormat="1" x14ac:dyDescent="0.25">
      <c r="A922" s="21"/>
      <c r="B922" s="14"/>
      <c r="C922" s="18"/>
      <c r="D922" s="18"/>
      <c r="E922" s="18"/>
      <c r="F922" s="18"/>
      <c r="G922" s="18"/>
      <c r="H922" s="18"/>
      <c r="I922" s="23"/>
      <c r="J922" s="23"/>
      <c r="K922" s="23"/>
      <c r="L922" s="20"/>
      <c r="M922" s="18"/>
      <c r="N922" s="18"/>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c r="BI922" s="14"/>
      <c r="BJ922" s="14"/>
      <c r="BK922" s="14"/>
      <c r="BL922" s="14"/>
      <c r="BM922" s="14"/>
      <c r="BN922" s="14"/>
      <c r="BO922" s="14"/>
      <c r="BP922" s="14"/>
      <c r="BQ922" s="14"/>
      <c r="BR922" s="14"/>
      <c r="BS922" s="14"/>
      <c r="BT922" s="14"/>
      <c r="BU922" s="14"/>
      <c r="BV922" s="14"/>
      <c r="BW922" s="14"/>
      <c r="BX922" s="14"/>
      <c r="BY922" s="14"/>
      <c r="BZ922" s="14"/>
      <c r="CA922" s="14"/>
      <c r="CB922" s="14"/>
      <c r="CC922" s="14"/>
      <c r="CD922" s="14"/>
    </row>
    <row r="923" spans="1:82" s="15" customFormat="1" x14ac:dyDescent="0.25">
      <c r="A923" s="21"/>
      <c r="B923" s="14"/>
      <c r="C923" s="18"/>
      <c r="D923" s="18"/>
      <c r="E923" s="18"/>
      <c r="F923" s="18"/>
      <c r="G923" s="18"/>
      <c r="H923" s="18"/>
      <c r="I923" s="23"/>
      <c r="J923" s="23"/>
      <c r="K923" s="23"/>
      <c r="L923" s="20"/>
      <c r="M923" s="18"/>
      <c r="N923" s="18"/>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c r="BI923" s="14"/>
      <c r="BJ923" s="14"/>
      <c r="BK923" s="14"/>
      <c r="BL923" s="14"/>
      <c r="BM923" s="14"/>
      <c r="BN923" s="14"/>
      <c r="BO923" s="14"/>
      <c r="BP923" s="14"/>
      <c r="BQ923" s="14"/>
      <c r="BR923" s="14"/>
      <c r="BS923" s="14"/>
      <c r="BT923" s="14"/>
      <c r="BU923" s="14"/>
      <c r="BV923" s="14"/>
      <c r="BW923" s="14"/>
      <c r="BX923" s="14"/>
      <c r="BY923" s="14"/>
      <c r="BZ923" s="14"/>
      <c r="CA923" s="14"/>
      <c r="CB923" s="14"/>
      <c r="CC923" s="14"/>
      <c r="CD923" s="14"/>
    </row>
    <row r="924" spans="1:82" s="15" customFormat="1" x14ac:dyDescent="0.25">
      <c r="A924" s="21"/>
      <c r="B924" s="14"/>
      <c r="C924" s="18"/>
      <c r="D924" s="18"/>
      <c r="E924" s="18"/>
      <c r="F924" s="18"/>
      <c r="G924" s="18"/>
      <c r="H924" s="18"/>
      <c r="I924" s="23"/>
      <c r="J924" s="23"/>
      <c r="K924" s="23"/>
      <c r="L924" s="20"/>
      <c r="M924" s="18"/>
      <c r="N924" s="18"/>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c r="BI924" s="14"/>
      <c r="BJ924" s="14"/>
      <c r="BK924" s="14"/>
      <c r="BL924" s="14"/>
      <c r="BM924" s="14"/>
      <c r="BN924" s="14"/>
      <c r="BO924" s="14"/>
      <c r="BP924" s="14"/>
      <c r="BQ924" s="14"/>
      <c r="BR924" s="14"/>
      <c r="BS924" s="14"/>
      <c r="BT924" s="14"/>
      <c r="BU924" s="14"/>
      <c r="BV924" s="14"/>
      <c r="BW924" s="14"/>
      <c r="BX924" s="14"/>
      <c r="BY924" s="14"/>
      <c r="BZ924" s="14"/>
      <c r="CA924" s="14"/>
      <c r="CB924" s="14"/>
      <c r="CC924" s="14"/>
      <c r="CD924" s="14"/>
    </row>
    <row r="925" spans="1:82" s="15" customFormat="1" x14ac:dyDescent="0.25">
      <c r="A925" s="21"/>
      <c r="B925" s="14"/>
      <c r="C925" s="18"/>
      <c r="D925" s="18"/>
      <c r="E925" s="18"/>
      <c r="F925" s="18"/>
      <c r="G925" s="18"/>
      <c r="H925" s="18"/>
      <c r="I925" s="23"/>
      <c r="J925" s="23"/>
      <c r="K925" s="23"/>
      <c r="L925" s="20"/>
      <c r="M925" s="18"/>
      <c r="N925" s="18"/>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BI925" s="14"/>
      <c r="BJ925" s="14"/>
      <c r="BK925" s="14"/>
      <c r="BL925" s="14"/>
      <c r="BM925" s="14"/>
      <c r="BN925" s="14"/>
      <c r="BO925" s="14"/>
      <c r="BP925" s="14"/>
      <c r="BQ925" s="14"/>
      <c r="BR925" s="14"/>
      <c r="BS925" s="14"/>
      <c r="BT925" s="14"/>
      <c r="BU925" s="14"/>
      <c r="BV925" s="14"/>
      <c r="BW925" s="14"/>
      <c r="BX925" s="14"/>
      <c r="BY925" s="14"/>
      <c r="BZ925" s="14"/>
      <c r="CA925" s="14"/>
      <c r="CB925" s="14"/>
      <c r="CC925" s="14"/>
      <c r="CD925" s="14"/>
    </row>
    <row r="926" spans="1:82" s="15" customFormat="1" x14ac:dyDescent="0.25">
      <c r="A926" s="21"/>
      <c r="B926" s="14"/>
      <c r="C926" s="18"/>
      <c r="D926" s="18"/>
      <c r="E926" s="18"/>
      <c r="F926" s="18"/>
      <c r="G926" s="18"/>
      <c r="H926" s="18"/>
      <c r="I926" s="23"/>
      <c r="J926" s="23"/>
      <c r="K926" s="23"/>
      <c r="L926" s="20"/>
      <c r="M926" s="18"/>
      <c r="N926" s="18"/>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BI926" s="14"/>
      <c r="BJ926" s="14"/>
      <c r="BK926" s="14"/>
      <c r="BL926" s="14"/>
      <c r="BM926" s="14"/>
      <c r="BN926" s="14"/>
      <c r="BO926" s="14"/>
      <c r="BP926" s="14"/>
      <c r="BQ926" s="14"/>
      <c r="BR926" s="14"/>
      <c r="BS926" s="14"/>
      <c r="BT926" s="14"/>
      <c r="BU926" s="14"/>
      <c r="BV926" s="14"/>
      <c r="BW926" s="14"/>
      <c r="BX926" s="14"/>
      <c r="BY926" s="14"/>
      <c r="BZ926" s="14"/>
      <c r="CA926" s="14"/>
      <c r="CB926" s="14"/>
      <c r="CC926" s="14"/>
      <c r="CD926" s="14"/>
    </row>
    <row r="927" spans="1:82" s="15" customFormat="1" x14ac:dyDescent="0.25">
      <c r="A927" s="21"/>
      <c r="B927" s="14"/>
      <c r="C927" s="18"/>
      <c r="D927" s="18"/>
      <c r="E927" s="18"/>
      <c r="F927" s="18"/>
      <c r="G927" s="18"/>
      <c r="H927" s="18"/>
      <c r="I927" s="23"/>
      <c r="J927" s="23"/>
      <c r="K927" s="23"/>
      <c r="L927" s="20"/>
      <c r="M927" s="18"/>
      <c r="N927" s="18"/>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c r="BI927" s="14"/>
      <c r="BJ927" s="14"/>
      <c r="BK927" s="14"/>
      <c r="BL927" s="14"/>
      <c r="BM927" s="14"/>
      <c r="BN927" s="14"/>
      <c r="BO927" s="14"/>
      <c r="BP927" s="14"/>
      <c r="BQ927" s="14"/>
      <c r="BR927" s="14"/>
      <c r="BS927" s="14"/>
      <c r="BT927" s="14"/>
      <c r="BU927" s="14"/>
      <c r="BV927" s="14"/>
      <c r="BW927" s="14"/>
      <c r="BX927" s="14"/>
      <c r="BY927" s="14"/>
      <c r="BZ927" s="14"/>
      <c r="CA927" s="14"/>
      <c r="CB927" s="14"/>
      <c r="CC927" s="14"/>
      <c r="CD927" s="14"/>
    </row>
    <row r="928" spans="1:82" s="15" customFormat="1" x14ac:dyDescent="0.25">
      <c r="A928" s="21"/>
      <c r="B928" s="14"/>
      <c r="C928" s="18"/>
      <c r="D928" s="18"/>
      <c r="E928" s="18"/>
      <c r="F928" s="18"/>
      <c r="G928" s="18"/>
      <c r="H928" s="18"/>
      <c r="I928" s="23"/>
      <c r="J928" s="23"/>
      <c r="K928" s="23"/>
      <c r="L928" s="20"/>
      <c r="M928" s="18"/>
      <c r="N928" s="18"/>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4"/>
      <c r="BJ928" s="14"/>
      <c r="BK928" s="14"/>
      <c r="BL928" s="14"/>
      <c r="BM928" s="14"/>
      <c r="BN928" s="14"/>
      <c r="BO928" s="14"/>
      <c r="BP928" s="14"/>
      <c r="BQ928" s="14"/>
      <c r="BR928" s="14"/>
      <c r="BS928" s="14"/>
      <c r="BT928" s="14"/>
      <c r="BU928" s="14"/>
      <c r="BV928" s="14"/>
      <c r="BW928" s="14"/>
      <c r="BX928" s="14"/>
      <c r="BY928" s="14"/>
      <c r="BZ928" s="14"/>
      <c r="CA928" s="14"/>
      <c r="CB928" s="14"/>
      <c r="CC928" s="14"/>
      <c r="CD928" s="14"/>
    </row>
    <row r="929" spans="1:82" s="15" customFormat="1" x14ac:dyDescent="0.25">
      <c r="A929" s="21"/>
      <c r="B929" s="14"/>
      <c r="C929" s="18"/>
      <c r="D929" s="18"/>
      <c r="E929" s="18"/>
      <c r="F929" s="18"/>
      <c r="G929" s="18"/>
      <c r="H929" s="18"/>
      <c r="I929" s="23"/>
      <c r="J929" s="23"/>
      <c r="K929" s="23"/>
      <c r="L929" s="20"/>
      <c r="M929" s="18"/>
      <c r="N929" s="18"/>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BI929" s="14"/>
      <c r="BJ929" s="14"/>
      <c r="BK929" s="14"/>
      <c r="BL929" s="14"/>
      <c r="BM929" s="14"/>
      <c r="BN929" s="14"/>
      <c r="BO929" s="14"/>
      <c r="BP929" s="14"/>
      <c r="BQ929" s="14"/>
      <c r="BR929" s="14"/>
      <c r="BS929" s="14"/>
      <c r="BT929" s="14"/>
      <c r="BU929" s="14"/>
      <c r="BV929" s="14"/>
      <c r="BW929" s="14"/>
      <c r="BX929" s="14"/>
      <c r="BY929" s="14"/>
      <c r="BZ929" s="14"/>
      <c r="CA929" s="14"/>
      <c r="CB929" s="14"/>
      <c r="CC929" s="14"/>
      <c r="CD929" s="14"/>
    </row>
    <row r="930" spans="1:82" s="15" customFormat="1" x14ac:dyDescent="0.25">
      <c r="A930" s="21"/>
      <c r="B930" s="14"/>
      <c r="C930" s="18"/>
      <c r="D930" s="18"/>
      <c r="E930" s="18"/>
      <c r="F930" s="18"/>
      <c r="G930" s="18"/>
      <c r="H930" s="18"/>
      <c r="I930" s="23"/>
      <c r="J930" s="23"/>
      <c r="K930" s="23"/>
      <c r="L930" s="20"/>
      <c r="M930" s="18"/>
      <c r="N930" s="18"/>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c r="BI930" s="14"/>
      <c r="BJ930" s="14"/>
      <c r="BK930" s="14"/>
      <c r="BL930" s="14"/>
      <c r="BM930" s="14"/>
      <c r="BN930" s="14"/>
      <c r="BO930" s="14"/>
      <c r="BP930" s="14"/>
      <c r="BQ930" s="14"/>
      <c r="BR930" s="14"/>
      <c r="BS930" s="14"/>
      <c r="BT930" s="14"/>
      <c r="BU930" s="14"/>
      <c r="BV930" s="14"/>
      <c r="BW930" s="14"/>
      <c r="BX930" s="14"/>
      <c r="BY930" s="14"/>
      <c r="BZ930" s="14"/>
      <c r="CA930" s="14"/>
      <c r="CB930" s="14"/>
      <c r="CC930" s="14"/>
      <c r="CD930" s="14"/>
    </row>
    <row r="931" spans="1:82" s="15" customFormat="1" x14ac:dyDescent="0.25">
      <c r="A931" s="21"/>
      <c r="B931" s="14"/>
      <c r="C931" s="18"/>
      <c r="D931" s="18"/>
      <c r="E931" s="18"/>
      <c r="F931" s="18"/>
      <c r="G931" s="18"/>
      <c r="H931" s="18"/>
      <c r="I931" s="23"/>
      <c r="J931" s="23"/>
      <c r="K931" s="23"/>
      <c r="L931" s="20"/>
      <c r="M931" s="18"/>
      <c r="N931" s="18"/>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BI931" s="14"/>
      <c r="BJ931" s="14"/>
      <c r="BK931" s="14"/>
      <c r="BL931" s="14"/>
      <c r="BM931" s="14"/>
      <c r="BN931" s="14"/>
      <c r="BO931" s="14"/>
      <c r="BP931" s="14"/>
      <c r="BQ931" s="14"/>
      <c r="BR931" s="14"/>
      <c r="BS931" s="14"/>
      <c r="BT931" s="14"/>
      <c r="BU931" s="14"/>
      <c r="BV931" s="14"/>
      <c r="BW931" s="14"/>
      <c r="BX931" s="14"/>
      <c r="BY931" s="14"/>
      <c r="BZ931" s="14"/>
      <c r="CA931" s="14"/>
      <c r="CB931" s="14"/>
      <c r="CC931" s="14"/>
      <c r="CD931" s="14"/>
    </row>
    <row r="932" spans="1:82" s="15" customFormat="1" x14ac:dyDescent="0.25">
      <c r="A932" s="21"/>
      <c r="B932" s="14"/>
      <c r="C932" s="18"/>
      <c r="D932" s="18"/>
      <c r="E932" s="18"/>
      <c r="F932" s="18"/>
      <c r="G932" s="18"/>
      <c r="H932" s="18"/>
      <c r="I932" s="23"/>
      <c r="J932" s="23"/>
      <c r="K932" s="23"/>
      <c r="L932" s="20"/>
      <c r="M932" s="18"/>
      <c r="N932" s="18"/>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BI932" s="14"/>
      <c r="BJ932" s="14"/>
      <c r="BK932" s="14"/>
      <c r="BL932" s="14"/>
      <c r="BM932" s="14"/>
      <c r="BN932" s="14"/>
      <c r="BO932" s="14"/>
      <c r="BP932" s="14"/>
      <c r="BQ932" s="14"/>
      <c r="BR932" s="14"/>
      <c r="BS932" s="14"/>
      <c r="BT932" s="14"/>
      <c r="BU932" s="14"/>
      <c r="BV932" s="14"/>
      <c r="BW932" s="14"/>
      <c r="BX932" s="14"/>
      <c r="BY932" s="14"/>
      <c r="BZ932" s="14"/>
      <c r="CA932" s="14"/>
      <c r="CB932" s="14"/>
      <c r="CC932" s="14"/>
      <c r="CD932" s="14"/>
    </row>
    <row r="933" spans="1:82" s="15" customFormat="1" x14ac:dyDescent="0.25">
      <c r="A933" s="21"/>
      <c r="B933" s="14"/>
      <c r="C933" s="18"/>
      <c r="D933" s="18"/>
      <c r="E933" s="18"/>
      <c r="F933" s="18"/>
      <c r="G933" s="18"/>
      <c r="H933" s="18"/>
      <c r="I933" s="23"/>
      <c r="J933" s="23"/>
      <c r="K933" s="23"/>
      <c r="L933" s="20"/>
      <c r="M933" s="18"/>
      <c r="N933" s="18"/>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BI933" s="14"/>
      <c r="BJ933" s="14"/>
      <c r="BK933" s="14"/>
      <c r="BL933" s="14"/>
      <c r="BM933" s="14"/>
      <c r="BN933" s="14"/>
      <c r="BO933" s="14"/>
      <c r="BP933" s="14"/>
      <c r="BQ933" s="14"/>
      <c r="BR933" s="14"/>
      <c r="BS933" s="14"/>
      <c r="BT933" s="14"/>
      <c r="BU933" s="14"/>
      <c r="BV933" s="14"/>
      <c r="BW933" s="14"/>
      <c r="BX933" s="14"/>
      <c r="BY933" s="14"/>
      <c r="BZ933" s="14"/>
      <c r="CA933" s="14"/>
      <c r="CB933" s="14"/>
      <c r="CC933" s="14"/>
      <c r="CD933" s="14"/>
    </row>
    <row r="934" spans="1:82" s="15" customFormat="1" x14ac:dyDescent="0.25">
      <c r="A934" s="21"/>
      <c r="B934" s="14"/>
      <c r="C934" s="18"/>
      <c r="D934" s="18"/>
      <c r="E934" s="18"/>
      <c r="F934" s="18"/>
      <c r="G934" s="18"/>
      <c r="H934" s="18"/>
      <c r="I934" s="23"/>
      <c r="J934" s="23"/>
      <c r="K934" s="23"/>
      <c r="L934" s="20"/>
      <c r="M934" s="18"/>
      <c r="N934" s="18"/>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BI934" s="14"/>
      <c r="BJ934" s="14"/>
      <c r="BK934" s="14"/>
      <c r="BL934" s="14"/>
      <c r="BM934" s="14"/>
      <c r="BN934" s="14"/>
      <c r="BO934" s="14"/>
      <c r="BP934" s="14"/>
      <c r="BQ934" s="14"/>
      <c r="BR934" s="14"/>
      <c r="BS934" s="14"/>
      <c r="BT934" s="14"/>
      <c r="BU934" s="14"/>
      <c r="BV934" s="14"/>
      <c r="BW934" s="14"/>
      <c r="BX934" s="14"/>
      <c r="BY934" s="14"/>
      <c r="BZ934" s="14"/>
      <c r="CA934" s="14"/>
      <c r="CB934" s="14"/>
      <c r="CC934" s="14"/>
      <c r="CD934" s="14"/>
    </row>
    <row r="935" spans="1:82" s="15" customFormat="1" x14ac:dyDescent="0.25">
      <c r="A935" s="21"/>
      <c r="B935" s="14"/>
      <c r="C935" s="18"/>
      <c r="D935" s="18"/>
      <c r="E935" s="18"/>
      <c r="F935" s="18"/>
      <c r="G935" s="18"/>
      <c r="H935" s="18"/>
      <c r="I935" s="23"/>
      <c r="J935" s="23"/>
      <c r="K935" s="23"/>
      <c r="L935" s="20"/>
      <c r="M935" s="18"/>
      <c r="N935" s="18"/>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BI935" s="14"/>
      <c r="BJ935" s="14"/>
      <c r="BK935" s="14"/>
      <c r="BL935" s="14"/>
      <c r="BM935" s="14"/>
      <c r="BN935" s="14"/>
      <c r="BO935" s="14"/>
      <c r="BP935" s="14"/>
      <c r="BQ935" s="14"/>
      <c r="BR935" s="14"/>
      <c r="BS935" s="14"/>
      <c r="BT935" s="14"/>
      <c r="BU935" s="14"/>
      <c r="BV935" s="14"/>
      <c r="BW935" s="14"/>
      <c r="BX935" s="14"/>
      <c r="BY935" s="14"/>
      <c r="BZ935" s="14"/>
      <c r="CA935" s="14"/>
      <c r="CB935" s="14"/>
      <c r="CC935" s="14"/>
      <c r="CD935" s="14"/>
    </row>
    <row r="936" spans="1:82" s="15" customFormat="1" x14ac:dyDescent="0.25">
      <c r="A936" s="21"/>
      <c r="B936" s="14"/>
      <c r="C936" s="18"/>
      <c r="D936" s="18"/>
      <c r="E936" s="18"/>
      <c r="F936" s="18"/>
      <c r="G936" s="18"/>
      <c r="H936" s="18"/>
      <c r="I936" s="23"/>
      <c r="J936" s="23"/>
      <c r="K936" s="23"/>
      <c r="L936" s="20"/>
      <c r="M936" s="18"/>
      <c r="N936" s="18"/>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BI936" s="14"/>
      <c r="BJ936" s="14"/>
      <c r="BK936" s="14"/>
      <c r="BL936" s="14"/>
      <c r="BM936" s="14"/>
      <c r="BN936" s="14"/>
      <c r="BO936" s="14"/>
      <c r="BP936" s="14"/>
      <c r="BQ936" s="14"/>
      <c r="BR936" s="14"/>
      <c r="BS936" s="14"/>
      <c r="BT936" s="14"/>
      <c r="BU936" s="14"/>
      <c r="BV936" s="14"/>
      <c r="BW936" s="14"/>
      <c r="BX936" s="14"/>
      <c r="BY936" s="14"/>
      <c r="BZ936" s="14"/>
      <c r="CA936" s="14"/>
      <c r="CB936" s="14"/>
      <c r="CC936" s="14"/>
      <c r="CD936" s="14"/>
    </row>
    <row r="937" spans="1:82" s="15" customFormat="1" x14ac:dyDescent="0.25">
      <c r="A937" s="21"/>
      <c r="B937" s="14"/>
      <c r="C937" s="18"/>
      <c r="D937" s="18"/>
      <c r="E937" s="18"/>
      <c r="F937" s="18"/>
      <c r="G937" s="18"/>
      <c r="H937" s="18"/>
      <c r="I937" s="23"/>
      <c r="J937" s="23"/>
      <c r="K937" s="23"/>
      <c r="L937" s="20"/>
      <c r="M937" s="18"/>
      <c r="N937" s="18"/>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c r="BI937" s="14"/>
      <c r="BJ937" s="14"/>
      <c r="BK937" s="14"/>
      <c r="BL937" s="14"/>
      <c r="BM937" s="14"/>
      <c r="BN937" s="14"/>
      <c r="BO937" s="14"/>
      <c r="BP937" s="14"/>
      <c r="BQ937" s="14"/>
      <c r="BR937" s="14"/>
      <c r="BS937" s="14"/>
      <c r="BT937" s="14"/>
      <c r="BU937" s="14"/>
      <c r="BV937" s="14"/>
      <c r="BW937" s="14"/>
      <c r="BX937" s="14"/>
      <c r="BY937" s="14"/>
      <c r="BZ937" s="14"/>
      <c r="CA937" s="14"/>
      <c r="CB937" s="14"/>
      <c r="CC937" s="14"/>
      <c r="CD937" s="14"/>
    </row>
    <row r="938" spans="1:82" s="15" customFormat="1" x14ac:dyDescent="0.25">
      <c r="A938" s="21"/>
      <c r="B938" s="14"/>
      <c r="C938" s="18"/>
      <c r="D938" s="18"/>
      <c r="E938" s="18"/>
      <c r="F938" s="18"/>
      <c r="G938" s="18"/>
      <c r="H938" s="18"/>
      <c r="I938" s="23"/>
      <c r="J938" s="23"/>
      <c r="K938" s="23"/>
      <c r="L938" s="20"/>
      <c r="M938" s="18"/>
      <c r="N938" s="18"/>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BI938" s="14"/>
      <c r="BJ938" s="14"/>
      <c r="BK938" s="14"/>
      <c r="BL938" s="14"/>
      <c r="BM938" s="14"/>
      <c r="BN938" s="14"/>
      <c r="BO938" s="14"/>
      <c r="BP938" s="14"/>
      <c r="BQ938" s="14"/>
      <c r="BR938" s="14"/>
      <c r="BS938" s="14"/>
      <c r="BT938" s="14"/>
      <c r="BU938" s="14"/>
      <c r="BV938" s="14"/>
      <c r="BW938" s="14"/>
      <c r="BX938" s="14"/>
      <c r="BY938" s="14"/>
      <c r="BZ938" s="14"/>
      <c r="CA938" s="14"/>
      <c r="CB938" s="14"/>
      <c r="CC938" s="14"/>
      <c r="CD938" s="14"/>
    </row>
    <row r="939" spans="1:82" s="15" customFormat="1" x14ac:dyDescent="0.25">
      <c r="A939" s="21"/>
      <c r="B939" s="14"/>
      <c r="C939" s="18"/>
      <c r="D939" s="18"/>
      <c r="E939" s="18"/>
      <c r="F939" s="18"/>
      <c r="G939" s="18"/>
      <c r="H939" s="18"/>
      <c r="I939" s="23"/>
      <c r="J939" s="23"/>
      <c r="K939" s="23"/>
      <c r="L939" s="20"/>
      <c r="M939" s="18"/>
      <c r="N939" s="18"/>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c r="BI939" s="14"/>
      <c r="BJ939" s="14"/>
      <c r="BK939" s="14"/>
      <c r="BL939" s="14"/>
      <c r="BM939" s="14"/>
      <c r="BN939" s="14"/>
      <c r="BO939" s="14"/>
      <c r="BP939" s="14"/>
      <c r="BQ939" s="14"/>
      <c r="BR939" s="14"/>
      <c r="BS939" s="14"/>
      <c r="BT939" s="14"/>
      <c r="BU939" s="14"/>
      <c r="BV939" s="14"/>
      <c r="BW939" s="14"/>
      <c r="BX939" s="14"/>
      <c r="BY939" s="14"/>
      <c r="BZ939" s="14"/>
      <c r="CA939" s="14"/>
      <c r="CB939" s="14"/>
      <c r="CC939" s="14"/>
      <c r="CD939" s="14"/>
    </row>
    <row r="940" spans="1:82" s="15" customFormat="1" x14ac:dyDescent="0.25">
      <c r="A940" s="21"/>
      <c r="B940" s="14"/>
      <c r="C940" s="18"/>
      <c r="D940" s="18"/>
      <c r="E940" s="18"/>
      <c r="F940" s="18"/>
      <c r="G940" s="18"/>
      <c r="H940" s="18"/>
      <c r="I940" s="23"/>
      <c r="J940" s="23"/>
      <c r="K940" s="23"/>
      <c r="L940" s="20"/>
      <c r="M940" s="18"/>
      <c r="N940" s="18"/>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BI940" s="14"/>
      <c r="BJ940" s="14"/>
      <c r="BK940" s="14"/>
      <c r="BL940" s="14"/>
      <c r="BM940" s="14"/>
      <c r="BN940" s="14"/>
      <c r="BO940" s="14"/>
      <c r="BP940" s="14"/>
      <c r="BQ940" s="14"/>
      <c r="BR940" s="14"/>
      <c r="BS940" s="14"/>
      <c r="BT940" s="14"/>
      <c r="BU940" s="14"/>
      <c r="BV940" s="14"/>
      <c r="BW940" s="14"/>
      <c r="BX940" s="14"/>
      <c r="BY940" s="14"/>
      <c r="BZ940" s="14"/>
      <c r="CA940" s="14"/>
      <c r="CB940" s="14"/>
      <c r="CC940" s="14"/>
      <c r="CD940" s="14"/>
    </row>
    <row r="941" spans="1:82" s="15" customFormat="1" x14ac:dyDescent="0.25">
      <c r="A941" s="21"/>
      <c r="B941" s="14"/>
      <c r="C941" s="18"/>
      <c r="D941" s="18"/>
      <c r="E941" s="18"/>
      <c r="F941" s="18"/>
      <c r="G941" s="18"/>
      <c r="H941" s="18"/>
      <c r="I941" s="23"/>
      <c r="J941" s="23"/>
      <c r="K941" s="23"/>
      <c r="L941" s="20"/>
      <c r="M941" s="18"/>
      <c r="N941" s="18"/>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BI941" s="14"/>
      <c r="BJ941" s="14"/>
      <c r="BK941" s="14"/>
      <c r="BL941" s="14"/>
      <c r="BM941" s="14"/>
      <c r="BN941" s="14"/>
      <c r="BO941" s="14"/>
      <c r="BP941" s="14"/>
      <c r="BQ941" s="14"/>
      <c r="BR941" s="14"/>
      <c r="BS941" s="14"/>
      <c r="BT941" s="14"/>
      <c r="BU941" s="14"/>
      <c r="BV941" s="14"/>
      <c r="BW941" s="14"/>
      <c r="BX941" s="14"/>
      <c r="BY941" s="14"/>
      <c r="BZ941" s="14"/>
      <c r="CA941" s="14"/>
      <c r="CB941" s="14"/>
      <c r="CC941" s="14"/>
      <c r="CD941" s="14"/>
    </row>
    <row r="942" spans="1:82" s="15" customFormat="1" x14ac:dyDescent="0.25">
      <c r="A942" s="21"/>
      <c r="B942" s="14"/>
      <c r="C942" s="18"/>
      <c r="D942" s="18"/>
      <c r="E942" s="18"/>
      <c r="F942" s="18"/>
      <c r="G942" s="18"/>
      <c r="H942" s="18"/>
      <c r="I942" s="23"/>
      <c r="J942" s="23"/>
      <c r="K942" s="23"/>
      <c r="L942" s="20"/>
      <c r="M942" s="18"/>
      <c r="N942" s="18"/>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c r="BI942" s="14"/>
      <c r="BJ942" s="14"/>
      <c r="BK942" s="14"/>
      <c r="BL942" s="14"/>
      <c r="BM942" s="14"/>
      <c r="BN942" s="14"/>
      <c r="BO942" s="14"/>
      <c r="BP942" s="14"/>
      <c r="BQ942" s="14"/>
      <c r="BR942" s="14"/>
      <c r="BS942" s="14"/>
      <c r="BT942" s="14"/>
      <c r="BU942" s="14"/>
      <c r="BV942" s="14"/>
      <c r="BW942" s="14"/>
      <c r="BX942" s="14"/>
      <c r="BY942" s="14"/>
      <c r="BZ942" s="14"/>
      <c r="CA942" s="14"/>
      <c r="CB942" s="14"/>
      <c r="CC942" s="14"/>
      <c r="CD942" s="14"/>
    </row>
    <row r="943" spans="1:82" s="15" customFormat="1" x14ac:dyDescent="0.25">
      <c r="A943" s="21"/>
      <c r="B943" s="14"/>
      <c r="C943" s="18"/>
      <c r="D943" s="18"/>
      <c r="E943" s="18"/>
      <c r="F943" s="18"/>
      <c r="G943" s="18"/>
      <c r="H943" s="18"/>
      <c r="I943" s="23"/>
      <c r="J943" s="23"/>
      <c r="K943" s="23"/>
      <c r="L943" s="20"/>
      <c r="M943" s="18"/>
      <c r="N943" s="18"/>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c r="BI943" s="14"/>
      <c r="BJ943" s="14"/>
      <c r="BK943" s="14"/>
      <c r="BL943" s="14"/>
      <c r="BM943" s="14"/>
      <c r="BN943" s="14"/>
      <c r="BO943" s="14"/>
      <c r="BP943" s="14"/>
      <c r="BQ943" s="14"/>
      <c r="BR943" s="14"/>
      <c r="BS943" s="14"/>
      <c r="BT943" s="14"/>
      <c r="BU943" s="14"/>
      <c r="BV943" s="14"/>
      <c r="BW943" s="14"/>
      <c r="BX943" s="14"/>
      <c r="BY943" s="14"/>
      <c r="BZ943" s="14"/>
      <c r="CA943" s="14"/>
      <c r="CB943" s="14"/>
      <c r="CC943" s="14"/>
      <c r="CD943" s="14"/>
    </row>
    <row r="944" spans="1:82" s="15" customFormat="1" x14ac:dyDescent="0.25">
      <c r="A944" s="21"/>
      <c r="B944" s="14"/>
      <c r="C944" s="18"/>
      <c r="D944" s="18"/>
      <c r="E944" s="18"/>
      <c r="F944" s="18"/>
      <c r="G944" s="18"/>
      <c r="H944" s="18"/>
      <c r="I944" s="23"/>
      <c r="J944" s="23"/>
      <c r="K944" s="23"/>
      <c r="L944" s="20"/>
      <c r="M944" s="18"/>
      <c r="N944" s="18"/>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c r="BI944" s="14"/>
      <c r="BJ944" s="14"/>
      <c r="BK944" s="14"/>
      <c r="BL944" s="14"/>
      <c r="BM944" s="14"/>
      <c r="BN944" s="14"/>
      <c r="BO944" s="14"/>
      <c r="BP944" s="14"/>
      <c r="BQ944" s="14"/>
      <c r="BR944" s="14"/>
      <c r="BS944" s="14"/>
      <c r="BT944" s="14"/>
      <c r="BU944" s="14"/>
      <c r="BV944" s="14"/>
      <c r="BW944" s="14"/>
      <c r="BX944" s="14"/>
      <c r="BY944" s="14"/>
      <c r="BZ944" s="14"/>
      <c r="CA944" s="14"/>
      <c r="CB944" s="14"/>
      <c r="CC944" s="14"/>
      <c r="CD944" s="14"/>
    </row>
    <row r="945" spans="1:82" s="15" customFormat="1" x14ac:dyDescent="0.25">
      <c r="A945" s="21"/>
      <c r="B945" s="14"/>
      <c r="C945" s="18"/>
      <c r="D945" s="18"/>
      <c r="E945" s="18"/>
      <c r="F945" s="18"/>
      <c r="G945" s="18"/>
      <c r="H945" s="18"/>
      <c r="I945" s="23"/>
      <c r="J945" s="23"/>
      <c r="K945" s="23"/>
      <c r="L945" s="20"/>
      <c r="M945" s="18"/>
      <c r="N945" s="18"/>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c r="BI945" s="14"/>
      <c r="BJ945" s="14"/>
      <c r="BK945" s="14"/>
      <c r="BL945" s="14"/>
      <c r="BM945" s="14"/>
      <c r="BN945" s="14"/>
      <c r="BO945" s="14"/>
      <c r="BP945" s="14"/>
      <c r="BQ945" s="14"/>
      <c r="BR945" s="14"/>
      <c r="BS945" s="14"/>
      <c r="BT945" s="14"/>
      <c r="BU945" s="14"/>
      <c r="BV945" s="14"/>
      <c r="BW945" s="14"/>
      <c r="BX945" s="14"/>
      <c r="BY945" s="14"/>
      <c r="BZ945" s="14"/>
      <c r="CA945" s="14"/>
      <c r="CB945" s="14"/>
      <c r="CC945" s="14"/>
      <c r="CD945" s="14"/>
    </row>
    <row r="946" spans="1:82" s="15" customFormat="1" x14ac:dyDescent="0.25">
      <c r="A946" s="21"/>
      <c r="B946" s="14"/>
      <c r="C946" s="18"/>
      <c r="D946" s="18"/>
      <c r="E946" s="18"/>
      <c r="F946" s="18"/>
      <c r="G946" s="18"/>
      <c r="H946" s="18"/>
      <c r="I946" s="23"/>
      <c r="J946" s="23"/>
      <c r="K946" s="23"/>
      <c r="L946" s="20"/>
      <c r="M946" s="18"/>
      <c r="N946" s="18"/>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14"/>
      <c r="BN946" s="14"/>
      <c r="BO946" s="14"/>
      <c r="BP946" s="14"/>
      <c r="BQ946" s="14"/>
      <c r="BR946" s="14"/>
      <c r="BS946" s="14"/>
      <c r="BT946" s="14"/>
      <c r="BU946" s="14"/>
      <c r="BV946" s="14"/>
      <c r="BW946" s="14"/>
      <c r="BX946" s="14"/>
      <c r="BY946" s="14"/>
      <c r="BZ946" s="14"/>
      <c r="CA946" s="14"/>
      <c r="CB946" s="14"/>
      <c r="CC946" s="14"/>
      <c r="CD946" s="14"/>
    </row>
    <row r="947" spans="1:82" s="15" customFormat="1" x14ac:dyDescent="0.25">
      <c r="A947" s="21"/>
      <c r="B947" s="14"/>
      <c r="C947" s="18"/>
      <c r="D947" s="18"/>
      <c r="E947" s="18"/>
      <c r="F947" s="18"/>
      <c r="G947" s="18"/>
      <c r="H947" s="18"/>
      <c r="I947" s="23"/>
      <c r="J947" s="23"/>
      <c r="K947" s="23"/>
      <c r="L947" s="20"/>
      <c r="M947" s="18"/>
      <c r="N947" s="18"/>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14"/>
      <c r="BN947" s="14"/>
      <c r="BO947" s="14"/>
      <c r="BP947" s="14"/>
      <c r="BQ947" s="14"/>
      <c r="BR947" s="14"/>
      <c r="BS947" s="14"/>
      <c r="BT947" s="14"/>
      <c r="BU947" s="14"/>
      <c r="BV947" s="14"/>
      <c r="BW947" s="14"/>
      <c r="BX947" s="14"/>
      <c r="BY947" s="14"/>
      <c r="BZ947" s="14"/>
      <c r="CA947" s="14"/>
      <c r="CB947" s="14"/>
      <c r="CC947" s="14"/>
      <c r="CD947" s="14"/>
    </row>
    <row r="948" spans="1:82" s="15" customFormat="1" x14ac:dyDescent="0.25">
      <c r="A948" s="21"/>
      <c r="B948" s="14"/>
      <c r="C948" s="18"/>
      <c r="D948" s="18"/>
      <c r="E948" s="18"/>
      <c r="F948" s="18"/>
      <c r="G948" s="18"/>
      <c r="H948" s="18"/>
      <c r="I948" s="23"/>
      <c r="J948" s="23"/>
      <c r="K948" s="23"/>
      <c r="L948" s="20"/>
      <c r="M948" s="18"/>
      <c r="N948" s="18"/>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14"/>
      <c r="BN948" s="14"/>
      <c r="BO948" s="14"/>
      <c r="BP948" s="14"/>
      <c r="BQ948" s="14"/>
      <c r="BR948" s="14"/>
      <c r="BS948" s="14"/>
      <c r="BT948" s="14"/>
      <c r="BU948" s="14"/>
      <c r="BV948" s="14"/>
      <c r="BW948" s="14"/>
      <c r="BX948" s="14"/>
      <c r="BY948" s="14"/>
      <c r="BZ948" s="14"/>
      <c r="CA948" s="14"/>
      <c r="CB948" s="14"/>
      <c r="CC948" s="14"/>
      <c r="CD948" s="14"/>
    </row>
    <row r="949" spans="1:82" s="15" customFormat="1" x14ac:dyDescent="0.25">
      <c r="A949" s="21"/>
      <c r="B949" s="14"/>
      <c r="C949" s="18"/>
      <c r="D949" s="18"/>
      <c r="E949" s="18"/>
      <c r="F949" s="18"/>
      <c r="G949" s="18"/>
      <c r="H949" s="18"/>
      <c r="I949" s="23"/>
      <c r="J949" s="23"/>
      <c r="K949" s="23"/>
      <c r="L949" s="20"/>
      <c r="M949" s="18"/>
      <c r="N949" s="18"/>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14"/>
      <c r="BN949" s="14"/>
      <c r="BO949" s="14"/>
      <c r="BP949" s="14"/>
      <c r="BQ949" s="14"/>
      <c r="BR949" s="14"/>
      <c r="BS949" s="14"/>
      <c r="BT949" s="14"/>
      <c r="BU949" s="14"/>
      <c r="BV949" s="14"/>
      <c r="BW949" s="14"/>
      <c r="BX949" s="14"/>
      <c r="BY949" s="14"/>
      <c r="BZ949" s="14"/>
      <c r="CA949" s="14"/>
      <c r="CB949" s="14"/>
      <c r="CC949" s="14"/>
      <c r="CD949" s="14"/>
    </row>
    <row r="950" spans="1:82" s="15" customFormat="1" x14ac:dyDescent="0.25">
      <c r="A950" s="21"/>
      <c r="B950" s="14"/>
      <c r="C950" s="18"/>
      <c r="D950" s="18"/>
      <c r="E950" s="18"/>
      <c r="F950" s="18"/>
      <c r="G950" s="18"/>
      <c r="H950" s="18"/>
      <c r="I950" s="23"/>
      <c r="J950" s="23"/>
      <c r="K950" s="23"/>
      <c r="L950" s="20"/>
      <c r="M950" s="18"/>
      <c r="N950" s="18"/>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14"/>
      <c r="BN950" s="14"/>
      <c r="BO950" s="14"/>
      <c r="BP950" s="14"/>
      <c r="BQ950" s="14"/>
      <c r="BR950" s="14"/>
      <c r="BS950" s="14"/>
      <c r="BT950" s="14"/>
      <c r="BU950" s="14"/>
      <c r="BV950" s="14"/>
      <c r="BW950" s="14"/>
      <c r="BX950" s="14"/>
      <c r="BY950" s="14"/>
      <c r="BZ950" s="14"/>
      <c r="CA950" s="14"/>
      <c r="CB950" s="14"/>
      <c r="CC950" s="14"/>
      <c r="CD950" s="14"/>
    </row>
    <row r="951" spans="1:82" s="15" customFormat="1" x14ac:dyDescent="0.25">
      <c r="A951" s="21"/>
      <c r="B951" s="14"/>
      <c r="C951" s="18"/>
      <c r="D951" s="18"/>
      <c r="E951" s="18"/>
      <c r="F951" s="18"/>
      <c r="G951" s="18"/>
      <c r="H951" s="18"/>
      <c r="I951" s="23"/>
      <c r="J951" s="23"/>
      <c r="K951" s="23"/>
      <c r="L951" s="20"/>
      <c r="M951" s="18"/>
      <c r="N951" s="18"/>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14"/>
      <c r="BN951" s="14"/>
      <c r="BO951" s="14"/>
      <c r="BP951" s="14"/>
      <c r="BQ951" s="14"/>
      <c r="BR951" s="14"/>
      <c r="BS951" s="14"/>
      <c r="BT951" s="14"/>
      <c r="BU951" s="14"/>
      <c r="BV951" s="14"/>
      <c r="BW951" s="14"/>
      <c r="BX951" s="14"/>
      <c r="BY951" s="14"/>
      <c r="BZ951" s="14"/>
      <c r="CA951" s="14"/>
      <c r="CB951" s="14"/>
      <c r="CC951" s="14"/>
      <c r="CD951" s="14"/>
    </row>
    <row r="952" spans="1:82" s="15" customFormat="1" x14ac:dyDescent="0.25">
      <c r="A952" s="21"/>
      <c r="B952" s="14"/>
      <c r="C952" s="18"/>
      <c r="D952" s="18"/>
      <c r="E952" s="18"/>
      <c r="F952" s="18"/>
      <c r="G952" s="18"/>
      <c r="H952" s="18"/>
      <c r="I952" s="23"/>
      <c r="J952" s="23"/>
      <c r="K952" s="23"/>
      <c r="L952" s="20"/>
      <c r="M952" s="18"/>
      <c r="N952" s="18"/>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14"/>
      <c r="BJ952" s="14"/>
      <c r="BK952" s="14"/>
      <c r="BL952" s="14"/>
      <c r="BM952" s="14"/>
      <c r="BN952" s="14"/>
      <c r="BO952" s="14"/>
      <c r="BP952" s="14"/>
      <c r="BQ952" s="14"/>
      <c r="BR952" s="14"/>
      <c r="BS952" s="14"/>
      <c r="BT952" s="14"/>
      <c r="BU952" s="14"/>
      <c r="BV952" s="14"/>
      <c r="BW952" s="14"/>
      <c r="BX952" s="14"/>
      <c r="BY952" s="14"/>
      <c r="BZ952" s="14"/>
      <c r="CA952" s="14"/>
      <c r="CB952" s="14"/>
      <c r="CC952" s="14"/>
      <c r="CD952" s="14"/>
    </row>
    <row r="953" spans="1:82" s="15" customFormat="1" x14ac:dyDescent="0.25">
      <c r="A953" s="21"/>
      <c r="B953" s="14"/>
      <c r="C953" s="18"/>
      <c r="D953" s="18"/>
      <c r="E953" s="18"/>
      <c r="F953" s="18"/>
      <c r="G953" s="18"/>
      <c r="H953" s="18"/>
      <c r="I953" s="23"/>
      <c r="J953" s="23"/>
      <c r="K953" s="23"/>
      <c r="L953" s="20"/>
      <c r="M953" s="18"/>
      <c r="N953" s="18"/>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M953" s="14"/>
      <c r="BN953" s="14"/>
      <c r="BO953" s="14"/>
      <c r="BP953" s="14"/>
      <c r="BQ953" s="14"/>
      <c r="BR953" s="14"/>
      <c r="BS953" s="14"/>
      <c r="BT953" s="14"/>
      <c r="BU953" s="14"/>
      <c r="BV953" s="14"/>
      <c r="BW953" s="14"/>
      <c r="BX953" s="14"/>
      <c r="BY953" s="14"/>
      <c r="BZ953" s="14"/>
      <c r="CA953" s="14"/>
      <c r="CB953" s="14"/>
      <c r="CC953" s="14"/>
      <c r="CD953" s="14"/>
    </row>
    <row r="954" spans="1:82" s="15" customFormat="1" x14ac:dyDescent="0.25">
      <c r="A954" s="21"/>
      <c r="B954" s="14"/>
      <c r="C954" s="18"/>
      <c r="D954" s="18"/>
      <c r="E954" s="18"/>
      <c r="F954" s="18"/>
      <c r="G954" s="18"/>
      <c r="H954" s="18"/>
      <c r="I954" s="23"/>
      <c r="J954" s="23"/>
      <c r="K954" s="23"/>
      <c r="L954" s="20"/>
      <c r="M954" s="18"/>
      <c r="N954" s="18"/>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c r="BI954" s="14"/>
      <c r="BJ954" s="14"/>
      <c r="BK954" s="14"/>
      <c r="BL954" s="14"/>
      <c r="BM954" s="14"/>
      <c r="BN954" s="14"/>
      <c r="BO954" s="14"/>
      <c r="BP954" s="14"/>
      <c r="BQ954" s="14"/>
      <c r="BR954" s="14"/>
      <c r="BS954" s="14"/>
      <c r="BT954" s="14"/>
      <c r="BU954" s="14"/>
      <c r="BV954" s="14"/>
      <c r="BW954" s="14"/>
      <c r="BX954" s="14"/>
      <c r="BY954" s="14"/>
      <c r="BZ954" s="14"/>
      <c r="CA954" s="14"/>
      <c r="CB954" s="14"/>
      <c r="CC954" s="14"/>
      <c r="CD954" s="14"/>
    </row>
    <row r="955" spans="1:82" s="15" customFormat="1" x14ac:dyDescent="0.25">
      <c r="A955" s="21"/>
      <c r="B955" s="14"/>
      <c r="C955" s="18"/>
      <c r="D955" s="18"/>
      <c r="E955" s="18"/>
      <c r="F955" s="18"/>
      <c r="G955" s="18"/>
      <c r="H955" s="18"/>
      <c r="I955" s="23"/>
      <c r="J955" s="23"/>
      <c r="K955" s="23"/>
      <c r="L955" s="20"/>
      <c r="M955" s="18"/>
      <c r="N955" s="18"/>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c r="BI955" s="14"/>
      <c r="BJ955" s="14"/>
      <c r="BK955" s="14"/>
      <c r="BL955" s="14"/>
      <c r="BM955" s="14"/>
      <c r="BN955" s="14"/>
      <c r="BO955" s="14"/>
      <c r="BP955" s="14"/>
      <c r="BQ955" s="14"/>
      <c r="BR955" s="14"/>
      <c r="BS955" s="14"/>
      <c r="BT955" s="14"/>
      <c r="BU955" s="14"/>
      <c r="BV955" s="14"/>
      <c r="BW955" s="14"/>
      <c r="BX955" s="14"/>
      <c r="BY955" s="14"/>
      <c r="BZ955" s="14"/>
      <c r="CA955" s="14"/>
      <c r="CB955" s="14"/>
      <c r="CC955" s="14"/>
      <c r="CD955" s="14"/>
    </row>
    <row r="956" spans="1:82" s="15" customFormat="1" x14ac:dyDescent="0.25">
      <c r="A956" s="21"/>
      <c r="B956" s="14"/>
      <c r="C956" s="18"/>
      <c r="D956" s="18"/>
      <c r="E956" s="18"/>
      <c r="F956" s="18"/>
      <c r="G956" s="18"/>
      <c r="H956" s="18"/>
      <c r="I956" s="23"/>
      <c r="J956" s="23"/>
      <c r="K956" s="23"/>
      <c r="L956" s="20"/>
      <c r="M956" s="18"/>
      <c r="N956" s="18"/>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c r="BI956" s="14"/>
      <c r="BJ956" s="14"/>
      <c r="BK956" s="14"/>
      <c r="BL956" s="14"/>
      <c r="BM956" s="14"/>
      <c r="BN956" s="14"/>
      <c r="BO956" s="14"/>
      <c r="BP956" s="14"/>
      <c r="BQ956" s="14"/>
      <c r="BR956" s="14"/>
      <c r="BS956" s="14"/>
      <c r="BT956" s="14"/>
      <c r="BU956" s="14"/>
      <c r="BV956" s="14"/>
      <c r="BW956" s="14"/>
      <c r="BX956" s="14"/>
      <c r="BY956" s="14"/>
      <c r="BZ956" s="14"/>
      <c r="CA956" s="14"/>
      <c r="CB956" s="14"/>
      <c r="CC956" s="14"/>
      <c r="CD956" s="14"/>
    </row>
    <row r="957" spans="1:82" s="15" customFormat="1" x14ac:dyDescent="0.25">
      <c r="A957" s="21"/>
      <c r="B957" s="14"/>
      <c r="C957" s="18"/>
      <c r="D957" s="18"/>
      <c r="E957" s="18"/>
      <c r="F957" s="18"/>
      <c r="G957" s="18"/>
      <c r="H957" s="18"/>
      <c r="I957" s="23"/>
      <c r="J957" s="23"/>
      <c r="K957" s="23"/>
      <c r="L957" s="20"/>
      <c r="M957" s="18"/>
      <c r="N957" s="18"/>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c r="BI957" s="14"/>
      <c r="BJ957" s="14"/>
      <c r="BK957" s="14"/>
      <c r="BL957" s="14"/>
      <c r="BM957" s="14"/>
      <c r="BN957" s="14"/>
      <c r="BO957" s="14"/>
      <c r="BP957" s="14"/>
      <c r="BQ957" s="14"/>
      <c r="BR957" s="14"/>
      <c r="BS957" s="14"/>
      <c r="BT957" s="14"/>
      <c r="BU957" s="14"/>
      <c r="BV957" s="14"/>
      <c r="BW957" s="14"/>
      <c r="BX957" s="14"/>
      <c r="BY957" s="14"/>
      <c r="BZ957" s="14"/>
      <c r="CA957" s="14"/>
      <c r="CB957" s="14"/>
      <c r="CC957" s="14"/>
      <c r="CD957" s="14"/>
    </row>
    <row r="958" spans="1:82" s="15" customFormat="1" x14ac:dyDescent="0.25">
      <c r="A958" s="21"/>
      <c r="B958" s="14"/>
      <c r="C958" s="18"/>
      <c r="D958" s="18"/>
      <c r="E958" s="18"/>
      <c r="F958" s="18"/>
      <c r="G958" s="18"/>
      <c r="H958" s="18"/>
      <c r="I958" s="23"/>
      <c r="J958" s="23"/>
      <c r="K958" s="23"/>
      <c r="L958" s="20"/>
      <c r="M958" s="18"/>
      <c r="N958" s="18"/>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c r="BI958" s="14"/>
      <c r="BJ958" s="14"/>
      <c r="BK958" s="14"/>
      <c r="BL958" s="14"/>
      <c r="BM958" s="14"/>
      <c r="BN958" s="14"/>
      <c r="BO958" s="14"/>
      <c r="BP958" s="14"/>
      <c r="BQ958" s="14"/>
      <c r="BR958" s="14"/>
      <c r="BS958" s="14"/>
      <c r="BT958" s="14"/>
      <c r="BU958" s="14"/>
      <c r="BV958" s="14"/>
      <c r="BW958" s="14"/>
      <c r="BX958" s="14"/>
      <c r="BY958" s="14"/>
      <c r="BZ958" s="14"/>
      <c r="CA958" s="14"/>
      <c r="CB958" s="14"/>
      <c r="CC958" s="14"/>
      <c r="CD958" s="14"/>
    </row>
    <row r="959" spans="1:82" s="15" customFormat="1" x14ac:dyDescent="0.25">
      <c r="A959" s="21"/>
      <c r="B959" s="14"/>
      <c r="C959" s="18"/>
      <c r="D959" s="18"/>
      <c r="E959" s="18"/>
      <c r="F959" s="18"/>
      <c r="G959" s="18"/>
      <c r="H959" s="18"/>
      <c r="I959" s="23"/>
      <c r="J959" s="23"/>
      <c r="K959" s="23"/>
      <c r="L959" s="20"/>
      <c r="M959" s="18"/>
      <c r="N959" s="18"/>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c r="BI959" s="14"/>
      <c r="BJ959" s="14"/>
      <c r="BK959" s="14"/>
      <c r="BL959" s="14"/>
      <c r="BM959" s="14"/>
      <c r="BN959" s="14"/>
      <c r="BO959" s="14"/>
      <c r="BP959" s="14"/>
      <c r="BQ959" s="14"/>
      <c r="BR959" s="14"/>
      <c r="BS959" s="14"/>
      <c r="BT959" s="14"/>
      <c r="BU959" s="14"/>
      <c r="BV959" s="14"/>
      <c r="BW959" s="14"/>
      <c r="BX959" s="14"/>
      <c r="BY959" s="14"/>
      <c r="BZ959" s="14"/>
      <c r="CA959" s="14"/>
      <c r="CB959" s="14"/>
      <c r="CC959" s="14"/>
      <c r="CD959" s="14"/>
    </row>
    <row r="960" spans="1:82" s="15" customFormat="1" x14ac:dyDescent="0.25">
      <c r="A960" s="21"/>
      <c r="B960" s="14"/>
      <c r="C960" s="18"/>
      <c r="D960" s="18"/>
      <c r="E960" s="18"/>
      <c r="F960" s="18"/>
      <c r="G960" s="18"/>
      <c r="H960" s="18"/>
      <c r="I960" s="23"/>
      <c r="J960" s="23"/>
      <c r="K960" s="23"/>
      <c r="L960" s="20"/>
      <c r="M960" s="18"/>
      <c r="N960" s="18"/>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c r="BI960" s="14"/>
      <c r="BJ960" s="14"/>
      <c r="BK960" s="14"/>
      <c r="BL960" s="14"/>
      <c r="BM960" s="14"/>
      <c r="BN960" s="14"/>
      <c r="BO960" s="14"/>
      <c r="BP960" s="14"/>
      <c r="BQ960" s="14"/>
      <c r="BR960" s="14"/>
      <c r="BS960" s="14"/>
      <c r="BT960" s="14"/>
      <c r="BU960" s="14"/>
      <c r="BV960" s="14"/>
      <c r="BW960" s="14"/>
      <c r="BX960" s="14"/>
      <c r="BY960" s="14"/>
      <c r="BZ960" s="14"/>
      <c r="CA960" s="14"/>
      <c r="CB960" s="14"/>
      <c r="CC960" s="14"/>
      <c r="CD960" s="14"/>
    </row>
    <row r="961" spans="1:82" s="15" customFormat="1" x14ac:dyDescent="0.25">
      <c r="A961" s="21"/>
      <c r="B961" s="14"/>
      <c r="C961" s="18"/>
      <c r="D961" s="18"/>
      <c r="E961" s="18"/>
      <c r="F961" s="18"/>
      <c r="G961" s="18"/>
      <c r="H961" s="18"/>
      <c r="I961" s="23"/>
      <c r="J961" s="23"/>
      <c r="K961" s="23"/>
      <c r="L961" s="20"/>
      <c r="M961" s="18"/>
      <c r="N961" s="18"/>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c r="BI961" s="14"/>
      <c r="BJ961" s="14"/>
      <c r="BK961" s="14"/>
      <c r="BL961" s="14"/>
      <c r="BM961" s="14"/>
      <c r="BN961" s="14"/>
      <c r="BO961" s="14"/>
      <c r="BP961" s="14"/>
      <c r="BQ961" s="14"/>
      <c r="BR961" s="14"/>
      <c r="BS961" s="14"/>
      <c r="BT961" s="14"/>
      <c r="BU961" s="14"/>
      <c r="BV961" s="14"/>
      <c r="BW961" s="14"/>
      <c r="BX961" s="14"/>
      <c r="BY961" s="14"/>
      <c r="BZ961" s="14"/>
      <c r="CA961" s="14"/>
      <c r="CB961" s="14"/>
      <c r="CC961" s="14"/>
      <c r="CD961" s="14"/>
    </row>
    <row r="962" spans="1:82" s="15" customFormat="1" x14ac:dyDescent="0.25">
      <c r="A962" s="21"/>
      <c r="B962" s="14"/>
      <c r="C962" s="18"/>
      <c r="D962" s="18"/>
      <c r="E962" s="18"/>
      <c r="F962" s="18"/>
      <c r="G962" s="18"/>
      <c r="H962" s="18"/>
      <c r="I962" s="23"/>
      <c r="J962" s="23"/>
      <c r="K962" s="23"/>
      <c r="L962" s="20"/>
      <c r="M962" s="18"/>
      <c r="N962" s="18"/>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c r="BI962" s="14"/>
      <c r="BJ962" s="14"/>
      <c r="BK962" s="14"/>
      <c r="BL962" s="14"/>
      <c r="BM962" s="14"/>
      <c r="BN962" s="14"/>
      <c r="BO962" s="14"/>
      <c r="BP962" s="14"/>
      <c r="BQ962" s="14"/>
      <c r="BR962" s="14"/>
      <c r="BS962" s="14"/>
      <c r="BT962" s="14"/>
      <c r="BU962" s="14"/>
      <c r="BV962" s="14"/>
      <c r="BW962" s="14"/>
      <c r="BX962" s="14"/>
      <c r="BY962" s="14"/>
      <c r="BZ962" s="14"/>
      <c r="CA962" s="14"/>
      <c r="CB962" s="14"/>
      <c r="CC962" s="14"/>
      <c r="CD962" s="14"/>
    </row>
    <row r="963" spans="1:82" s="15" customFormat="1" x14ac:dyDescent="0.25">
      <c r="A963" s="21"/>
      <c r="B963" s="14"/>
      <c r="C963" s="18"/>
      <c r="D963" s="18"/>
      <c r="E963" s="18"/>
      <c r="F963" s="18"/>
      <c r="G963" s="18"/>
      <c r="H963" s="18"/>
      <c r="I963" s="23"/>
      <c r="J963" s="23"/>
      <c r="K963" s="23"/>
      <c r="L963" s="20"/>
      <c r="M963" s="18"/>
      <c r="N963" s="18"/>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c r="BI963" s="14"/>
      <c r="BJ963" s="14"/>
      <c r="BK963" s="14"/>
      <c r="BL963" s="14"/>
      <c r="BM963" s="14"/>
      <c r="BN963" s="14"/>
      <c r="BO963" s="14"/>
      <c r="BP963" s="14"/>
      <c r="BQ963" s="14"/>
      <c r="BR963" s="14"/>
      <c r="BS963" s="14"/>
      <c r="BT963" s="14"/>
      <c r="BU963" s="14"/>
      <c r="BV963" s="14"/>
      <c r="BW963" s="14"/>
      <c r="BX963" s="14"/>
      <c r="BY963" s="14"/>
      <c r="BZ963" s="14"/>
      <c r="CA963" s="14"/>
      <c r="CB963" s="14"/>
      <c r="CC963" s="14"/>
      <c r="CD963" s="14"/>
    </row>
    <row r="964" spans="1:82" s="15" customFormat="1" x14ac:dyDescent="0.25">
      <c r="A964" s="21"/>
      <c r="B964" s="14"/>
      <c r="C964" s="18"/>
      <c r="D964" s="18"/>
      <c r="E964" s="18"/>
      <c r="F964" s="18"/>
      <c r="G964" s="18"/>
      <c r="H964" s="18"/>
      <c r="I964" s="23"/>
      <c r="J964" s="23"/>
      <c r="K964" s="23"/>
      <c r="L964" s="20"/>
      <c r="M964" s="18"/>
      <c r="N964" s="18"/>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c r="BI964" s="14"/>
      <c r="BJ964" s="14"/>
      <c r="BK964" s="14"/>
      <c r="BL964" s="14"/>
      <c r="BM964" s="14"/>
      <c r="BN964" s="14"/>
      <c r="BO964" s="14"/>
      <c r="BP964" s="14"/>
      <c r="BQ964" s="14"/>
      <c r="BR964" s="14"/>
      <c r="BS964" s="14"/>
      <c r="BT964" s="14"/>
      <c r="BU964" s="14"/>
      <c r="BV964" s="14"/>
      <c r="BW964" s="14"/>
      <c r="BX964" s="14"/>
      <c r="BY964" s="14"/>
      <c r="BZ964" s="14"/>
      <c r="CA964" s="14"/>
      <c r="CB964" s="14"/>
      <c r="CC964" s="14"/>
      <c r="CD964" s="14"/>
    </row>
    <row r="965" spans="1:82" s="15" customFormat="1" x14ac:dyDescent="0.25">
      <c r="A965" s="21"/>
      <c r="B965" s="14"/>
      <c r="C965" s="18"/>
      <c r="D965" s="18"/>
      <c r="E965" s="18"/>
      <c r="F965" s="18"/>
      <c r="G965" s="18"/>
      <c r="H965" s="18"/>
      <c r="I965" s="23"/>
      <c r="J965" s="23"/>
      <c r="K965" s="23"/>
      <c r="L965" s="20"/>
      <c r="M965" s="18"/>
      <c r="N965" s="18"/>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c r="BI965" s="14"/>
      <c r="BJ965" s="14"/>
      <c r="BK965" s="14"/>
      <c r="BL965" s="14"/>
      <c r="BM965" s="14"/>
      <c r="BN965" s="14"/>
      <c r="BO965" s="14"/>
      <c r="BP965" s="14"/>
      <c r="BQ965" s="14"/>
      <c r="BR965" s="14"/>
      <c r="BS965" s="14"/>
      <c r="BT965" s="14"/>
      <c r="BU965" s="14"/>
      <c r="BV965" s="14"/>
      <c r="BW965" s="14"/>
      <c r="BX965" s="14"/>
      <c r="BY965" s="14"/>
      <c r="BZ965" s="14"/>
      <c r="CA965" s="14"/>
      <c r="CB965" s="14"/>
      <c r="CC965" s="14"/>
      <c r="CD965" s="14"/>
    </row>
    <row r="966" spans="1:82" s="15" customFormat="1" x14ac:dyDescent="0.25">
      <c r="A966" s="21"/>
      <c r="B966" s="14"/>
      <c r="C966" s="18"/>
      <c r="D966" s="18"/>
      <c r="E966" s="18"/>
      <c r="F966" s="18"/>
      <c r="G966" s="18"/>
      <c r="H966" s="18"/>
      <c r="I966" s="23"/>
      <c r="J966" s="23"/>
      <c r="K966" s="23"/>
      <c r="L966" s="20"/>
      <c r="M966" s="18"/>
      <c r="N966" s="18"/>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BI966" s="14"/>
      <c r="BJ966" s="14"/>
      <c r="BK966" s="14"/>
      <c r="BL966" s="14"/>
      <c r="BM966" s="14"/>
      <c r="BN966" s="14"/>
      <c r="BO966" s="14"/>
      <c r="BP966" s="14"/>
      <c r="BQ966" s="14"/>
      <c r="BR966" s="14"/>
      <c r="BS966" s="14"/>
      <c r="BT966" s="14"/>
      <c r="BU966" s="14"/>
      <c r="BV966" s="14"/>
      <c r="BW966" s="14"/>
      <c r="BX966" s="14"/>
      <c r="BY966" s="14"/>
      <c r="BZ966" s="14"/>
      <c r="CA966" s="14"/>
      <c r="CB966" s="14"/>
      <c r="CC966" s="14"/>
      <c r="CD966" s="14"/>
    </row>
    <row r="967" spans="1:82" s="15" customFormat="1" x14ac:dyDescent="0.25">
      <c r="A967" s="21"/>
      <c r="B967" s="14"/>
      <c r="C967" s="18"/>
      <c r="D967" s="18"/>
      <c r="E967" s="18"/>
      <c r="F967" s="18"/>
      <c r="G967" s="18"/>
      <c r="H967" s="18"/>
      <c r="I967" s="23"/>
      <c r="J967" s="23"/>
      <c r="K967" s="23"/>
      <c r="L967" s="20"/>
      <c r="M967" s="18"/>
      <c r="N967" s="18"/>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c r="BI967" s="14"/>
      <c r="BJ967" s="14"/>
      <c r="BK967" s="14"/>
      <c r="BL967" s="14"/>
      <c r="BM967" s="14"/>
      <c r="BN967" s="14"/>
      <c r="BO967" s="14"/>
      <c r="BP967" s="14"/>
      <c r="BQ967" s="14"/>
      <c r="BR967" s="14"/>
      <c r="BS967" s="14"/>
      <c r="BT967" s="14"/>
      <c r="BU967" s="14"/>
      <c r="BV967" s="14"/>
      <c r="BW967" s="14"/>
      <c r="BX967" s="14"/>
      <c r="BY967" s="14"/>
      <c r="BZ967" s="14"/>
      <c r="CA967" s="14"/>
      <c r="CB967" s="14"/>
      <c r="CC967" s="14"/>
      <c r="CD967" s="14"/>
    </row>
    <row r="968" spans="1:82" s="15" customFormat="1" x14ac:dyDescent="0.25">
      <c r="A968" s="21"/>
      <c r="B968" s="14"/>
      <c r="C968" s="18"/>
      <c r="D968" s="18"/>
      <c r="E968" s="18"/>
      <c r="F968" s="18"/>
      <c r="G968" s="18"/>
      <c r="H968" s="18"/>
      <c r="I968" s="23"/>
      <c r="J968" s="23"/>
      <c r="K968" s="23"/>
      <c r="L968" s="20"/>
      <c r="M968" s="18"/>
      <c r="N968" s="18"/>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c r="BI968" s="14"/>
      <c r="BJ968" s="14"/>
      <c r="BK968" s="14"/>
      <c r="BL968" s="14"/>
      <c r="BM968" s="14"/>
      <c r="BN968" s="14"/>
      <c r="BO968" s="14"/>
      <c r="BP968" s="14"/>
      <c r="BQ968" s="14"/>
      <c r="BR968" s="14"/>
      <c r="BS968" s="14"/>
      <c r="BT968" s="14"/>
      <c r="BU968" s="14"/>
      <c r="BV968" s="14"/>
      <c r="BW968" s="14"/>
      <c r="BX968" s="14"/>
      <c r="BY968" s="14"/>
      <c r="BZ968" s="14"/>
      <c r="CA968" s="14"/>
      <c r="CB968" s="14"/>
      <c r="CC968" s="14"/>
      <c r="CD968" s="14"/>
    </row>
    <row r="969" spans="1:82" s="15" customFormat="1" x14ac:dyDescent="0.25">
      <c r="A969" s="21"/>
      <c r="B969" s="14"/>
      <c r="C969" s="18"/>
      <c r="D969" s="18"/>
      <c r="E969" s="18"/>
      <c r="F969" s="18"/>
      <c r="G969" s="18"/>
      <c r="H969" s="18"/>
      <c r="I969" s="23"/>
      <c r="J969" s="23"/>
      <c r="K969" s="23"/>
      <c r="L969" s="20"/>
      <c r="M969" s="18"/>
      <c r="N969" s="18"/>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14"/>
      <c r="BN969" s="14"/>
      <c r="BO969" s="14"/>
      <c r="BP969" s="14"/>
      <c r="BQ969" s="14"/>
      <c r="BR969" s="14"/>
      <c r="BS969" s="14"/>
      <c r="BT969" s="14"/>
      <c r="BU969" s="14"/>
      <c r="BV969" s="14"/>
      <c r="BW969" s="14"/>
      <c r="BX969" s="14"/>
      <c r="BY969" s="14"/>
      <c r="BZ969" s="14"/>
      <c r="CA969" s="14"/>
      <c r="CB969" s="14"/>
      <c r="CC969" s="14"/>
      <c r="CD969" s="14"/>
    </row>
    <row r="970" spans="1:82" s="15" customFormat="1" x14ac:dyDescent="0.25">
      <c r="A970" s="21"/>
      <c r="B970" s="14"/>
      <c r="C970" s="18"/>
      <c r="D970" s="18"/>
      <c r="E970" s="18"/>
      <c r="F970" s="18"/>
      <c r="G970" s="18"/>
      <c r="H970" s="18"/>
      <c r="I970" s="23"/>
      <c r="J970" s="23"/>
      <c r="K970" s="23"/>
      <c r="L970" s="20"/>
      <c r="M970" s="18"/>
      <c r="N970" s="18"/>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BI970" s="14"/>
      <c r="BJ970" s="14"/>
      <c r="BK970" s="14"/>
      <c r="BL970" s="14"/>
      <c r="BM970" s="14"/>
      <c r="BN970" s="14"/>
      <c r="BO970" s="14"/>
      <c r="BP970" s="14"/>
      <c r="BQ970" s="14"/>
      <c r="BR970" s="14"/>
      <c r="BS970" s="14"/>
      <c r="BT970" s="14"/>
      <c r="BU970" s="14"/>
      <c r="BV970" s="14"/>
      <c r="BW970" s="14"/>
      <c r="BX970" s="14"/>
      <c r="BY970" s="14"/>
      <c r="BZ970" s="14"/>
      <c r="CA970" s="14"/>
      <c r="CB970" s="14"/>
      <c r="CC970" s="14"/>
      <c r="CD970" s="14"/>
    </row>
    <row r="971" spans="1:82" s="15" customFormat="1" x14ac:dyDescent="0.25">
      <c r="A971" s="21"/>
      <c r="B971" s="14"/>
      <c r="C971" s="18"/>
      <c r="D971" s="18"/>
      <c r="E971" s="18"/>
      <c r="F971" s="18"/>
      <c r="G971" s="18"/>
      <c r="H971" s="18"/>
      <c r="I971" s="23"/>
      <c r="J971" s="23"/>
      <c r="K971" s="23"/>
      <c r="L971" s="20"/>
      <c r="M971" s="18"/>
      <c r="N971" s="18"/>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c r="BI971" s="14"/>
      <c r="BJ971" s="14"/>
      <c r="BK971" s="14"/>
      <c r="BL971" s="14"/>
      <c r="BM971" s="14"/>
      <c r="BN971" s="14"/>
      <c r="BO971" s="14"/>
      <c r="BP971" s="14"/>
      <c r="BQ971" s="14"/>
      <c r="BR971" s="14"/>
      <c r="BS971" s="14"/>
      <c r="BT971" s="14"/>
      <c r="BU971" s="14"/>
      <c r="BV971" s="14"/>
      <c r="BW971" s="14"/>
      <c r="BX971" s="14"/>
      <c r="BY971" s="14"/>
      <c r="BZ971" s="14"/>
      <c r="CA971" s="14"/>
      <c r="CB971" s="14"/>
      <c r="CC971" s="14"/>
      <c r="CD971" s="14"/>
    </row>
    <row r="972" spans="1:82" s="15" customFormat="1" x14ac:dyDescent="0.25">
      <c r="A972" s="21"/>
      <c r="B972" s="14"/>
      <c r="C972" s="18"/>
      <c r="D972" s="18"/>
      <c r="E972" s="18"/>
      <c r="F972" s="18"/>
      <c r="G972" s="18"/>
      <c r="H972" s="18"/>
      <c r="I972" s="23"/>
      <c r="J972" s="23"/>
      <c r="K972" s="23"/>
      <c r="L972" s="20"/>
      <c r="M972" s="18"/>
      <c r="N972" s="18"/>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c r="BI972" s="14"/>
      <c r="BJ972" s="14"/>
      <c r="BK972" s="14"/>
      <c r="BL972" s="14"/>
      <c r="BM972" s="14"/>
      <c r="BN972" s="14"/>
      <c r="BO972" s="14"/>
      <c r="BP972" s="14"/>
      <c r="BQ972" s="14"/>
      <c r="BR972" s="14"/>
      <c r="BS972" s="14"/>
      <c r="BT972" s="14"/>
      <c r="BU972" s="14"/>
      <c r="BV972" s="14"/>
      <c r="BW972" s="14"/>
      <c r="BX972" s="14"/>
      <c r="BY972" s="14"/>
      <c r="BZ972" s="14"/>
      <c r="CA972" s="14"/>
      <c r="CB972" s="14"/>
      <c r="CC972" s="14"/>
      <c r="CD972" s="14"/>
    </row>
    <row r="973" spans="1:82" s="15" customFormat="1" x14ac:dyDescent="0.25">
      <c r="A973" s="21"/>
      <c r="B973" s="14"/>
      <c r="C973" s="18"/>
      <c r="D973" s="18"/>
      <c r="E973" s="18"/>
      <c r="F973" s="18"/>
      <c r="G973" s="18"/>
      <c r="H973" s="18"/>
      <c r="I973" s="23"/>
      <c r="J973" s="23"/>
      <c r="K973" s="23"/>
      <c r="L973" s="20"/>
      <c r="M973" s="18"/>
      <c r="N973" s="18"/>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c r="BI973" s="14"/>
      <c r="BJ973" s="14"/>
      <c r="BK973" s="14"/>
      <c r="BL973" s="14"/>
      <c r="BM973" s="14"/>
      <c r="BN973" s="14"/>
      <c r="BO973" s="14"/>
      <c r="BP973" s="14"/>
      <c r="BQ973" s="14"/>
      <c r="BR973" s="14"/>
      <c r="BS973" s="14"/>
      <c r="BT973" s="14"/>
      <c r="BU973" s="14"/>
      <c r="BV973" s="14"/>
      <c r="BW973" s="14"/>
      <c r="BX973" s="14"/>
      <c r="BY973" s="14"/>
      <c r="BZ973" s="14"/>
      <c r="CA973" s="14"/>
      <c r="CB973" s="14"/>
      <c r="CC973" s="14"/>
      <c r="CD973" s="14"/>
    </row>
    <row r="974" spans="1:82" s="15" customFormat="1" x14ac:dyDescent="0.25">
      <c r="A974" s="21"/>
      <c r="B974" s="14"/>
      <c r="C974" s="18"/>
      <c r="D974" s="18"/>
      <c r="E974" s="18"/>
      <c r="F974" s="18"/>
      <c r="G974" s="18"/>
      <c r="H974" s="18"/>
      <c r="I974" s="23"/>
      <c r="J974" s="23"/>
      <c r="K974" s="23"/>
      <c r="L974" s="20"/>
      <c r="M974" s="18"/>
      <c r="N974" s="18"/>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c r="BI974" s="14"/>
      <c r="BJ974" s="14"/>
      <c r="BK974" s="14"/>
      <c r="BL974" s="14"/>
      <c r="BM974" s="14"/>
      <c r="BN974" s="14"/>
      <c r="BO974" s="14"/>
      <c r="BP974" s="14"/>
      <c r="BQ974" s="14"/>
      <c r="BR974" s="14"/>
      <c r="BS974" s="14"/>
      <c r="BT974" s="14"/>
      <c r="BU974" s="14"/>
      <c r="BV974" s="14"/>
      <c r="BW974" s="14"/>
      <c r="BX974" s="14"/>
      <c r="BY974" s="14"/>
      <c r="BZ974" s="14"/>
      <c r="CA974" s="14"/>
      <c r="CB974" s="14"/>
      <c r="CC974" s="14"/>
      <c r="CD974" s="14"/>
    </row>
    <row r="975" spans="1:82" s="15" customFormat="1" x14ac:dyDescent="0.25">
      <c r="A975" s="21"/>
      <c r="B975" s="14"/>
      <c r="C975" s="18"/>
      <c r="D975" s="18"/>
      <c r="E975" s="18"/>
      <c r="F975" s="18"/>
      <c r="G975" s="18"/>
      <c r="H975" s="18"/>
      <c r="I975" s="23"/>
      <c r="J975" s="23"/>
      <c r="K975" s="23"/>
      <c r="L975" s="20"/>
      <c r="M975" s="18"/>
      <c r="N975" s="18"/>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c r="BI975" s="14"/>
      <c r="BJ975" s="14"/>
      <c r="BK975" s="14"/>
      <c r="BL975" s="14"/>
      <c r="BM975" s="14"/>
      <c r="BN975" s="14"/>
      <c r="BO975" s="14"/>
      <c r="BP975" s="14"/>
      <c r="BQ975" s="14"/>
      <c r="BR975" s="14"/>
      <c r="BS975" s="14"/>
      <c r="BT975" s="14"/>
      <c r="BU975" s="14"/>
      <c r="BV975" s="14"/>
      <c r="BW975" s="14"/>
      <c r="BX975" s="14"/>
      <c r="BY975" s="14"/>
      <c r="BZ975" s="14"/>
      <c r="CA975" s="14"/>
      <c r="CB975" s="14"/>
      <c r="CC975" s="14"/>
      <c r="CD975" s="14"/>
    </row>
    <row r="976" spans="1:82" s="15" customFormat="1" x14ac:dyDescent="0.25">
      <c r="A976" s="21"/>
      <c r="B976" s="14"/>
      <c r="C976" s="18"/>
      <c r="D976" s="18"/>
      <c r="E976" s="18"/>
      <c r="F976" s="18"/>
      <c r="G976" s="18"/>
      <c r="H976" s="18"/>
      <c r="I976" s="23"/>
      <c r="J976" s="23"/>
      <c r="K976" s="23"/>
      <c r="L976" s="20"/>
      <c r="M976" s="18"/>
      <c r="N976" s="18"/>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c r="BI976" s="14"/>
      <c r="BJ976" s="14"/>
      <c r="BK976" s="14"/>
      <c r="BL976" s="14"/>
      <c r="BM976" s="14"/>
      <c r="BN976" s="14"/>
      <c r="BO976" s="14"/>
      <c r="BP976" s="14"/>
      <c r="BQ976" s="14"/>
      <c r="BR976" s="14"/>
      <c r="BS976" s="14"/>
      <c r="BT976" s="14"/>
      <c r="BU976" s="14"/>
      <c r="BV976" s="14"/>
      <c r="BW976" s="14"/>
      <c r="BX976" s="14"/>
      <c r="BY976" s="14"/>
      <c r="BZ976" s="14"/>
      <c r="CA976" s="14"/>
      <c r="CB976" s="14"/>
      <c r="CC976" s="14"/>
      <c r="CD976" s="14"/>
    </row>
    <row r="977" spans="1:82" s="15" customFormat="1" x14ac:dyDescent="0.25">
      <c r="A977" s="21"/>
      <c r="B977" s="14"/>
      <c r="C977" s="18"/>
      <c r="D977" s="18"/>
      <c r="E977" s="18"/>
      <c r="F977" s="18"/>
      <c r="G977" s="18"/>
      <c r="H977" s="18"/>
      <c r="I977" s="23"/>
      <c r="J977" s="23"/>
      <c r="K977" s="23"/>
      <c r="L977" s="20"/>
      <c r="M977" s="18"/>
      <c r="N977" s="18"/>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14"/>
      <c r="BL977" s="14"/>
      <c r="BM977" s="14"/>
      <c r="BN977" s="14"/>
      <c r="BO977" s="14"/>
      <c r="BP977" s="14"/>
      <c r="BQ977" s="14"/>
      <c r="BR977" s="14"/>
      <c r="BS977" s="14"/>
      <c r="BT977" s="14"/>
      <c r="BU977" s="14"/>
      <c r="BV977" s="14"/>
      <c r="BW977" s="14"/>
      <c r="BX977" s="14"/>
      <c r="BY977" s="14"/>
      <c r="BZ977" s="14"/>
      <c r="CA977" s="14"/>
      <c r="CB977" s="14"/>
      <c r="CC977" s="14"/>
      <c r="CD977" s="14"/>
    </row>
    <row r="978" spans="1:82" s="15" customFormat="1" x14ac:dyDescent="0.25">
      <c r="A978" s="21"/>
      <c r="B978" s="14"/>
      <c r="C978" s="18"/>
      <c r="D978" s="18"/>
      <c r="E978" s="18"/>
      <c r="F978" s="18"/>
      <c r="G978" s="18"/>
      <c r="H978" s="18"/>
      <c r="I978" s="23"/>
      <c r="J978" s="23"/>
      <c r="K978" s="23"/>
      <c r="L978" s="20"/>
      <c r="M978" s="18"/>
      <c r="N978" s="18"/>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14"/>
      <c r="BL978" s="14"/>
      <c r="BM978" s="14"/>
      <c r="BN978" s="14"/>
      <c r="BO978" s="14"/>
      <c r="BP978" s="14"/>
      <c r="BQ978" s="14"/>
      <c r="BR978" s="14"/>
      <c r="BS978" s="14"/>
      <c r="BT978" s="14"/>
      <c r="BU978" s="14"/>
      <c r="BV978" s="14"/>
      <c r="BW978" s="14"/>
      <c r="BX978" s="14"/>
      <c r="BY978" s="14"/>
      <c r="BZ978" s="14"/>
      <c r="CA978" s="14"/>
      <c r="CB978" s="14"/>
      <c r="CC978" s="14"/>
      <c r="CD978" s="14"/>
    </row>
    <row r="979" spans="1:82" s="15" customFormat="1" x14ac:dyDescent="0.25">
      <c r="A979" s="21"/>
      <c r="B979" s="14"/>
      <c r="C979" s="18"/>
      <c r="D979" s="18"/>
      <c r="E979" s="18"/>
      <c r="F979" s="18"/>
      <c r="G979" s="18"/>
      <c r="H979" s="18"/>
      <c r="I979" s="23"/>
      <c r="J979" s="23"/>
      <c r="K979" s="23"/>
      <c r="L979" s="20"/>
      <c r="M979" s="18"/>
      <c r="N979" s="18"/>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14"/>
      <c r="BL979" s="14"/>
      <c r="BM979" s="14"/>
      <c r="BN979" s="14"/>
      <c r="BO979" s="14"/>
      <c r="BP979" s="14"/>
      <c r="BQ979" s="14"/>
      <c r="BR979" s="14"/>
      <c r="BS979" s="14"/>
      <c r="BT979" s="14"/>
      <c r="BU979" s="14"/>
      <c r="BV979" s="14"/>
      <c r="BW979" s="14"/>
      <c r="BX979" s="14"/>
      <c r="BY979" s="14"/>
      <c r="BZ979" s="14"/>
      <c r="CA979" s="14"/>
      <c r="CB979" s="14"/>
      <c r="CC979" s="14"/>
      <c r="CD979" s="14"/>
    </row>
    <row r="980" spans="1:82" s="15" customFormat="1" x14ac:dyDescent="0.25">
      <c r="A980" s="21"/>
      <c r="B980" s="14"/>
      <c r="C980" s="18"/>
      <c r="D980" s="18"/>
      <c r="E980" s="18"/>
      <c r="F980" s="18"/>
      <c r="G980" s="18"/>
      <c r="H980" s="18"/>
      <c r="I980" s="23"/>
      <c r="J980" s="23"/>
      <c r="K980" s="23"/>
      <c r="L980" s="20"/>
      <c r="M980" s="18"/>
      <c r="N980" s="18"/>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14"/>
      <c r="BL980" s="14"/>
      <c r="BM980" s="14"/>
      <c r="BN980" s="14"/>
      <c r="BO980" s="14"/>
      <c r="BP980" s="14"/>
      <c r="BQ980" s="14"/>
      <c r="BR980" s="14"/>
      <c r="BS980" s="14"/>
      <c r="BT980" s="14"/>
      <c r="BU980" s="14"/>
      <c r="BV980" s="14"/>
      <c r="BW980" s="14"/>
      <c r="BX980" s="14"/>
      <c r="BY980" s="14"/>
      <c r="BZ980" s="14"/>
      <c r="CA980" s="14"/>
      <c r="CB980" s="14"/>
      <c r="CC980" s="14"/>
      <c r="CD980" s="14"/>
    </row>
    <row r="981" spans="1:82" s="15" customFormat="1" x14ac:dyDescent="0.25">
      <c r="A981" s="21"/>
      <c r="B981" s="14"/>
      <c r="C981" s="18"/>
      <c r="D981" s="18"/>
      <c r="E981" s="18"/>
      <c r="F981" s="18"/>
      <c r="G981" s="18"/>
      <c r="H981" s="18"/>
      <c r="I981" s="23"/>
      <c r="J981" s="23"/>
      <c r="K981" s="23"/>
      <c r="L981" s="20"/>
      <c r="M981" s="18"/>
      <c r="N981" s="18"/>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14"/>
      <c r="BJ981" s="14"/>
      <c r="BK981" s="14"/>
      <c r="BL981" s="14"/>
      <c r="BM981" s="14"/>
      <c r="BN981" s="14"/>
      <c r="BO981" s="14"/>
      <c r="BP981" s="14"/>
      <c r="BQ981" s="14"/>
      <c r="BR981" s="14"/>
      <c r="BS981" s="14"/>
      <c r="BT981" s="14"/>
      <c r="BU981" s="14"/>
      <c r="BV981" s="14"/>
      <c r="BW981" s="14"/>
      <c r="BX981" s="14"/>
      <c r="BY981" s="14"/>
      <c r="BZ981" s="14"/>
      <c r="CA981" s="14"/>
      <c r="CB981" s="14"/>
      <c r="CC981" s="14"/>
      <c r="CD981" s="14"/>
    </row>
    <row r="982" spans="1:82" s="15" customFormat="1" x14ac:dyDescent="0.25">
      <c r="A982" s="21"/>
      <c r="B982" s="14"/>
      <c r="C982" s="18"/>
      <c r="D982" s="18"/>
      <c r="E982" s="18"/>
      <c r="F982" s="18"/>
      <c r="G982" s="18"/>
      <c r="H982" s="18"/>
      <c r="I982" s="23"/>
      <c r="J982" s="23"/>
      <c r="K982" s="23"/>
      <c r="L982" s="20"/>
      <c r="M982" s="18"/>
      <c r="N982" s="18"/>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14"/>
      <c r="BL982" s="14"/>
      <c r="BM982" s="14"/>
      <c r="BN982" s="14"/>
      <c r="BO982" s="14"/>
      <c r="BP982" s="14"/>
      <c r="BQ982" s="14"/>
      <c r="BR982" s="14"/>
      <c r="BS982" s="14"/>
      <c r="BT982" s="14"/>
      <c r="BU982" s="14"/>
      <c r="BV982" s="14"/>
      <c r="BW982" s="14"/>
      <c r="BX982" s="14"/>
      <c r="BY982" s="14"/>
      <c r="BZ982" s="14"/>
      <c r="CA982" s="14"/>
      <c r="CB982" s="14"/>
      <c r="CC982" s="14"/>
      <c r="CD982" s="14"/>
    </row>
    <row r="983" spans="1:82" s="15" customFormat="1" x14ac:dyDescent="0.25">
      <c r="A983" s="21"/>
      <c r="B983" s="14"/>
      <c r="C983" s="18"/>
      <c r="D983" s="18"/>
      <c r="E983" s="18"/>
      <c r="F983" s="18"/>
      <c r="G983" s="18"/>
      <c r="H983" s="18"/>
      <c r="I983" s="23"/>
      <c r="J983" s="23"/>
      <c r="K983" s="23"/>
      <c r="L983" s="20"/>
      <c r="M983" s="18"/>
      <c r="N983" s="18"/>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c r="BI983" s="14"/>
      <c r="BJ983" s="14"/>
      <c r="BK983" s="14"/>
      <c r="BL983" s="14"/>
      <c r="BM983" s="14"/>
      <c r="BN983" s="14"/>
      <c r="BO983" s="14"/>
      <c r="BP983" s="14"/>
      <c r="BQ983" s="14"/>
      <c r="BR983" s="14"/>
      <c r="BS983" s="14"/>
      <c r="BT983" s="14"/>
      <c r="BU983" s="14"/>
      <c r="BV983" s="14"/>
      <c r="BW983" s="14"/>
      <c r="BX983" s="14"/>
      <c r="BY983" s="14"/>
      <c r="BZ983" s="14"/>
      <c r="CA983" s="14"/>
      <c r="CB983" s="14"/>
      <c r="CC983" s="14"/>
      <c r="CD983" s="14"/>
    </row>
    <row r="984" spans="1:82" s="15" customFormat="1" x14ac:dyDescent="0.25">
      <c r="A984" s="21"/>
      <c r="B984" s="14"/>
      <c r="C984" s="18"/>
      <c r="D984" s="18"/>
      <c r="E984" s="18"/>
      <c r="F984" s="18"/>
      <c r="G984" s="18"/>
      <c r="H984" s="18"/>
      <c r="I984" s="23"/>
      <c r="J984" s="23"/>
      <c r="K984" s="23"/>
      <c r="L984" s="20"/>
      <c r="M984" s="18"/>
      <c r="N984" s="18"/>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c r="BI984" s="14"/>
      <c r="BJ984" s="14"/>
      <c r="BK984" s="14"/>
      <c r="BL984" s="14"/>
      <c r="BM984" s="14"/>
      <c r="BN984" s="14"/>
      <c r="BO984" s="14"/>
      <c r="BP984" s="14"/>
      <c r="BQ984" s="14"/>
      <c r="BR984" s="14"/>
      <c r="BS984" s="14"/>
      <c r="BT984" s="14"/>
      <c r="BU984" s="14"/>
      <c r="BV984" s="14"/>
      <c r="BW984" s="14"/>
      <c r="BX984" s="14"/>
      <c r="BY984" s="14"/>
      <c r="BZ984" s="14"/>
      <c r="CA984" s="14"/>
      <c r="CB984" s="14"/>
      <c r="CC984" s="14"/>
      <c r="CD984" s="14"/>
    </row>
    <row r="985" spans="1:82" s="15" customFormat="1" x14ac:dyDescent="0.25">
      <c r="A985" s="21"/>
      <c r="B985" s="14"/>
      <c r="C985" s="18"/>
      <c r="D985" s="18"/>
      <c r="E985" s="18"/>
      <c r="F985" s="18"/>
      <c r="G985" s="18"/>
      <c r="H985" s="18"/>
      <c r="I985" s="23"/>
      <c r="J985" s="23"/>
      <c r="K985" s="23"/>
      <c r="L985" s="20"/>
      <c r="M985" s="18"/>
      <c r="N985" s="18"/>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c r="BI985" s="14"/>
      <c r="BJ985" s="14"/>
      <c r="BK985" s="14"/>
      <c r="BL985" s="14"/>
      <c r="BM985" s="14"/>
      <c r="BN985" s="14"/>
      <c r="BO985" s="14"/>
      <c r="BP985" s="14"/>
      <c r="BQ985" s="14"/>
      <c r="BR985" s="14"/>
      <c r="BS985" s="14"/>
      <c r="BT985" s="14"/>
      <c r="BU985" s="14"/>
      <c r="BV985" s="14"/>
      <c r="BW985" s="14"/>
      <c r="BX985" s="14"/>
      <c r="BY985" s="14"/>
      <c r="BZ985" s="14"/>
      <c r="CA985" s="14"/>
      <c r="CB985" s="14"/>
      <c r="CC985" s="14"/>
      <c r="CD985" s="14"/>
    </row>
    <row r="986" spans="1:82" s="15" customFormat="1" x14ac:dyDescent="0.25">
      <c r="A986" s="21"/>
      <c r="B986" s="14"/>
      <c r="C986" s="18"/>
      <c r="D986" s="18"/>
      <c r="E986" s="18"/>
      <c r="F986" s="18"/>
      <c r="G986" s="18"/>
      <c r="H986" s="18"/>
      <c r="I986" s="23"/>
      <c r="J986" s="23"/>
      <c r="K986" s="23"/>
      <c r="L986" s="20"/>
      <c r="M986" s="18"/>
      <c r="N986" s="18"/>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c r="BI986" s="14"/>
      <c r="BJ986" s="14"/>
      <c r="BK986" s="14"/>
      <c r="BL986" s="14"/>
      <c r="BM986" s="14"/>
      <c r="BN986" s="14"/>
      <c r="BO986" s="14"/>
      <c r="BP986" s="14"/>
      <c r="BQ986" s="14"/>
      <c r="BR986" s="14"/>
      <c r="BS986" s="14"/>
      <c r="BT986" s="14"/>
      <c r="BU986" s="14"/>
      <c r="BV986" s="14"/>
      <c r="BW986" s="14"/>
      <c r="BX986" s="14"/>
      <c r="BY986" s="14"/>
      <c r="BZ986" s="14"/>
      <c r="CA986" s="14"/>
      <c r="CB986" s="14"/>
      <c r="CC986" s="14"/>
      <c r="CD986" s="14"/>
    </row>
    <row r="987" spans="1:82" s="15" customFormat="1" x14ac:dyDescent="0.25">
      <c r="A987" s="21"/>
      <c r="B987" s="14"/>
      <c r="C987" s="18"/>
      <c r="D987" s="18"/>
      <c r="E987" s="18"/>
      <c r="F987" s="18"/>
      <c r="G987" s="18"/>
      <c r="H987" s="18"/>
      <c r="I987" s="23"/>
      <c r="J987" s="23"/>
      <c r="K987" s="23"/>
      <c r="L987" s="20"/>
      <c r="M987" s="18"/>
      <c r="N987" s="18"/>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c r="BI987" s="14"/>
      <c r="BJ987" s="14"/>
      <c r="BK987" s="14"/>
      <c r="BL987" s="14"/>
      <c r="BM987" s="14"/>
      <c r="BN987" s="14"/>
      <c r="BO987" s="14"/>
      <c r="BP987" s="14"/>
      <c r="BQ987" s="14"/>
      <c r="BR987" s="14"/>
      <c r="BS987" s="14"/>
      <c r="BT987" s="14"/>
      <c r="BU987" s="14"/>
      <c r="BV987" s="14"/>
      <c r="BW987" s="14"/>
      <c r="BX987" s="14"/>
      <c r="BY987" s="14"/>
      <c r="BZ987" s="14"/>
      <c r="CA987" s="14"/>
      <c r="CB987" s="14"/>
      <c r="CC987" s="14"/>
      <c r="CD987" s="14"/>
    </row>
    <row r="988" spans="1:82" s="15" customFormat="1" x14ac:dyDescent="0.25">
      <c r="A988" s="21"/>
      <c r="B988" s="14"/>
      <c r="C988" s="18"/>
      <c r="D988" s="18"/>
      <c r="E988" s="18"/>
      <c r="F988" s="18"/>
      <c r="G988" s="18"/>
      <c r="H988" s="18"/>
      <c r="I988" s="23"/>
      <c r="J988" s="23"/>
      <c r="K988" s="23"/>
      <c r="L988" s="20"/>
      <c r="M988" s="18"/>
      <c r="N988" s="18"/>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c r="BI988" s="14"/>
      <c r="BJ988" s="14"/>
      <c r="BK988" s="14"/>
      <c r="BL988" s="14"/>
      <c r="BM988" s="14"/>
      <c r="BN988" s="14"/>
      <c r="BO988" s="14"/>
      <c r="BP988" s="14"/>
      <c r="BQ988" s="14"/>
      <c r="BR988" s="14"/>
      <c r="BS988" s="14"/>
      <c r="BT988" s="14"/>
      <c r="BU988" s="14"/>
      <c r="BV988" s="14"/>
      <c r="BW988" s="14"/>
      <c r="BX988" s="14"/>
      <c r="BY988" s="14"/>
      <c r="BZ988" s="14"/>
      <c r="CA988" s="14"/>
      <c r="CB988" s="14"/>
      <c r="CC988" s="14"/>
      <c r="CD988" s="14"/>
    </row>
    <row r="989" spans="1:82" s="15" customFormat="1" x14ac:dyDescent="0.25">
      <c r="A989" s="21"/>
      <c r="B989" s="14"/>
      <c r="C989" s="18"/>
      <c r="D989" s="18"/>
      <c r="E989" s="18"/>
      <c r="F989" s="18"/>
      <c r="G989" s="18"/>
      <c r="H989" s="18"/>
      <c r="I989" s="23"/>
      <c r="J989" s="23"/>
      <c r="K989" s="23"/>
      <c r="L989" s="20"/>
      <c r="M989" s="18"/>
      <c r="N989" s="18"/>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c r="BI989" s="14"/>
      <c r="BJ989" s="14"/>
      <c r="BK989" s="14"/>
      <c r="BL989" s="14"/>
      <c r="BM989" s="14"/>
      <c r="BN989" s="14"/>
      <c r="BO989" s="14"/>
      <c r="BP989" s="14"/>
      <c r="BQ989" s="14"/>
      <c r="BR989" s="14"/>
      <c r="BS989" s="14"/>
      <c r="BT989" s="14"/>
      <c r="BU989" s="14"/>
      <c r="BV989" s="14"/>
      <c r="BW989" s="14"/>
      <c r="BX989" s="14"/>
      <c r="BY989" s="14"/>
      <c r="BZ989" s="14"/>
      <c r="CA989" s="14"/>
      <c r="CB989" s="14"/>
      <c r="CC989" s="14"/>
      <c r="CD989" s="14"/>
    </row>
    <row r="990" spans="1:82" s="15" customFormat="1" x14ac:dyDescent="0.25">
      <c r="A990" s="21"/>
      <c r="B990" s="14"/>
      <c r="C990" s="18"/>
      <c r="D990" s="18"/>
      <c r="E990" s="18"/>
      <c r="F990" s="18"/>
      <c r="G990" s="18"/>
      <c r="H990" s="18"/>
      <c r="I990" s="23"/>
      <c r="J990" s="23"/>
      <c r="K990" s="23"/>
      <c r="L990" s="20"/>
      <c r="M990" s="18"/>
      <c r="N990" s="18"/>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c r="BI990" s="14"/>
      <c r="BJ990" s="14"/>
      <c r="BK990" s="14"/>
      <c r="BL990" s="14"/>
      <c r="BM990" s="14"/>
      <c r="BN990" s="14"/>
      <c r="BO990" s="14"/>
      <c r="BP990" s="14"/>
      <c r="BQ990" s="14"/>
      <c r="BR990" s="14"/>
      <c r="BS990" s="14"/>
      <c r="BT990" s="14"/>
      <c r="BU990" s="14"/>
      <c r="BV990" s="14"/>
      <c r="BW990" s="14"/>
      <c r="BX990" s="14"/>
      <c r="BY990" s="14"/>
      <c r="BZ990" s="14"/>
      <c r="CA990" s="14"/>
      <c r="CB990" s="14"/>
      <c r="CC990" s="14"/>
      <c r="CD990" s="14"/>
    </row>
    <row r="991" spans="1:82" s="15" customFormat="1" x14ac:dyDescent="0.25">
      <c r="A991" s="21"/>
      <c r="B991" s="14"/>
      <c r="C991" s="18"/>
      <c r="D991" s="18"/>
      <c r="E991" s="18"/>
      <c r="F991" s="18"/>
      <c r="G991" s="18"/>
      <c r="H991" s="18"/>
      <c r="I991" s="23"/>
      <c r="J991" s="23"/>
      <c r="K991" s="23"/>
      <c r="L991" s="20"/>
      <c r="M991" s="18"/>
      <c r="N991" s="18"/>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c r="BI991" s="14"/>
      <c r="BJ991" s="14"/>
      <c r="BK991" s="14"/>
      <c r="BL991" s="14"/>
      <c r="BM991" s="14"/>
      <c r="BN991" s="14"/>
      <c r="BO991" s="14"/>
      <c r="BP991" s="14"/>
      <c r="BQ991" s="14"/>
      <c r="BR991" s="14"/>
      <c r="BS991" s="14"/>
      <c r="BT991" s="14"/>
      <c r="BU991" s="14"/>
      <c r="BV991" s="14"/>
      <c r="BW991" s="14"/>
      <c r="BX991" s="14"/>
      <c r="BY991" s="14"/>
      <c r="BZ991" s="14"/>
      <c r="CA991" s="14"/>
      <c r="CB991" s="14"/>
      <c r="CC991" s="14"/>
      <c r="CD991" s="14"/>
    </row>
    <row r="992" spans="1:82" s="15" customFormat="1" x14ac:dyDescent="0.25">
      <c r="A992" s="21"/>
      <c r="B992" s="14"/>
      <c r="C992" s="18"/>
      <c r="D992" s="18"/>
      <c r="E992" s="18"/>
      <c r="F992" s="18"/>
      <c r="G992" s="18"/>
      <c r="H992" s="18"/>
      <c r="I992" s="23"/>
      <c r="J992" s="23"/>
      <c r="K992" s="23"/>
      <c r="L992" s="20"/>
      <c r="M992" s="18"/>
      <c r="N992" s="18"/>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c r="BI992" s="14"/>
      <c r="BJ992" s="14"/>
      <c r="BK992" s="14"/>
      <c r="BL992" s="14"/>
      <c r="BM992" s="14"/>
      <c r="BN992" s="14"/>
      <c r="BO992" s="14"/>
      <c r="BP992" s="14"/>
      <c r="BQ992" s="14"/>
      <c r="BR992" s="14"/>
      <c r="BS992" s="14"/>
      <c r="BT992" s="14"/>
      <c r="BU992" s="14"/>
      <c r="BV992" s="14"/>
      <c r="BW992" s="14"/>
      <c r="BX992" s="14"/>
      <c r="BY992" s="14"/>
      <c r="BZ992" s="14"/>
      <c r="CA992" s="14"/>
      <c r="CB992" s="14"/>
      <c r="CC992" s="14"/>
      <c r="CD992" s="14"/>
    </row>
    <row r="993" spans="1:82" s="15" customFormat="1" x14ac:dyDescent="0.25">
      <c r="A993" s="21"/>
      <c r="B993" s="14"/>
      <c r="C993" s="18"/>
      <c r="D993" s="18"/>
      <c r="E993" s="18"/>
      <c r="F993" s="18"/>
      <c r="G993" s="18"/>
      <c r="H993" s="18"/>
      <c r="I993" s="23"/>
      <c r="J993" s="23"/>
      <c r="K993" s="23"/>
      <c r="L993" s="20"/>
      <c r="M993" s="18"/>
      <c r="N993" s="18"/>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c r="BI993" s="14"/>
      <c r="BJ993" s="14"/>
      <c r="BK993" s="14"/>
      <c r="BL993" s="14"/>
      <c r="BM993" s="14"/>
      <c r="BN993" s="14"/>
      <c r="BO993" s="14"/>
      <c r="BP993" s="14"/>
      <c r="BQ993" s="14"/>
      <c r="BR993" s="14"/>
      <c r="BS993" s="14"/>
      <c r="BT993" s="14"/>
      <c r="BU993" s="14"/>
      <c r="BV993" s="14"/>
      <c r="BW993" s="14"/>
      <c r="BX993" s="14"/>
      <c r="BY993" s="14"/>
      <c r="BZ993" s="14"/>
      <c r="CA993" s="14"/>
      <c r="CB993" s="14"/>
      <c r="CC993" s="14"/>
      <c r="CD993" s="14"/>
    </row>
    <row r="994" spans="1:82" s="15" customFormat="1" x14ac:dyDescent="0.25">
      <c r="A994" s="21"/>
      <c r="B994" s="14"/>
      <c r="C994" s="18"/>
      <c r="D994" s="18"/>
      <c r="E994" s="18"/>
      <c r="F994" s="18"/>
      <c r="G994" s="18"/>
      <c r="H994" s="18"/>
      <c r="I994" s="23"/>
      <c r="J994" s="23"/>
      <c r="K994" s="23"/>
      <c r="L994" s="20"/>
      <c r="M994" s="18"/>
      <c r="N994" s="18"/>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c r="BI994" s="14"/>
      <c r="BJ994" s="14"/>
      <c r="BK994" s="14"/>
      <c r="BL994" s="14"/>
      <c r="BM994" s="14"/>
      <c r="BN994" s="14"/>
      <c r="BO994" s="14"/>
      <c r="BP994" s="14"/>
      <c r="BQ994" s="14"/>
      <c r="BR994" s="14"/>
      <c r="BS994" s="14"/>
      <c r="BT994" s="14"/>
      <c r="BU994" s="14"/>
      <c r="BV994" s="14"/>
      <c r="BW994" s="14"/>
      <c r="BX994" s="14"/>
      <c r="BY994" s="14"/>
      <c r="BZ994" s="14"/>
      <c r="CA994" s="14"/>
      <c r="CB994" s="14"/>
      <c r="CC994" s="14"/>
      <c r="CD994" s="14"/>
    </row>
    <row r="995" spans="1:82" s="15" customFormat="1" x14ac:dyDescent="0.25">
      <c r="A995" s="21"/>
      <c r="B995" s="14"/>
      <c r="C995" s="18"/>
      <c r="D995" s="18"/>
      <c r="E995" s="18"/>
      <c r="F995" s="18"/>
      <c r="G995" s="18"/>
      <c r="H995" s="18"/>
      <c r="I995" s="23"/>
      <c r="J995" s="23"/>
      <c r="K995" s="23"/>
      <c r="L995" s="20"/>
      <c r="M995" s="18"/>
      <c r="N995" s="18"/>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c r="BI995" s="14"/>
      <c r="BJ995" s="14"/>
      <c r="BK995" s="14"/>
      <c r="BL995" s="14"/>
      <c r="BM995" s="14"/>
      <c r="BN995" s="14"/>
      <c r="BO995" s="14"/>
      <c r="BP995" s="14"/>
      <c r="BQ995" s="14"/>
      <c r="BR995" s="14"/>
      <c r="BS995" s="14"/>
      <c r="BT995" s="14"/>
      <c r="BU995" s="14"/>
      <c r="BV995" s="14"/>
      <c r="BW995" s="14"/>
      <c r="BX995" s="14"/>
      <c r="BY995" s="14"/>
      <c r="BZ995" s="14"/>
      <c r="CA995" s="14"/>
      <c r="CB995" s="14"/>
      <c r="CC995" s="14"/>
      <c r="CD995" s="14"/>
    </row>
    <row r="996" spans="1:82" s="15" customFormat="1" x14ac:dyDescent="0.25">
      <c r="A996" s="21"/>
      <c r="B996" s="14"/>
      <c r="C996" s="18"/>
      <c r="D996" s="18"/>
      <c r="E996" s="18"/>
      <c r="F996" s="18"/>
      <c r="G996" s="18"/>
      <c r="H996" s="18"/>
      <c r="I996" s="23"/>
      <c r="J996" s="23"/>
      <c r="K996" s="23"/>
      <c r="L996" s="20"/>
      <c r="M996" s="18"/>
      <c r="N996" s="18"/>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BI996" s="14"/>
      <c r="BJ996" s="14"/>
      <c r="BK996" s="14"/>
      <c r="BL996" s="14"/>
      <c r="BM996" s="14"/>
      <c r="BN996" s="14"/>
      <c r="BO996" s="14"/>
      <c r="BP996" s="14"/>
      <c r="BQ996" s="14"/>
      <c r="BR996" s="14"/>
      <c r="BS996" s="14"/>
      <c r="BT996" s="14"/>
      <c r="BU996" s="14"/>
      <c r="BV996" s="14"/>
      <c r="BW996" s="14"/>
      <c r="BX996" s="14"/>
      <c r="BY996" s="14"/>
      <c r="BZ996" s="14"/>
      <c r="CA996" s="14"/>
      <c r="CB996" s="14"/>
      <c r="CC996" s="14"/>
      <c r="CD996" s="14"/>
    </row>
    <row r="997" spans="1:82" s="15" customFormat="1" x14ac:dyDescent="0.25">
      <c r="A997" s="21"/>
      <c r="B997" s="14"/>
      <c r="C997" s="18"/>
      <c r="D997" s="18"/>
      <c r="E997" s="18"/>
      <c r="F997" s="18"/>
      <c r="G997" s="18"/>
      <c r="H997" s="18"/>
      <c r="I997" s="23"/>
      <c r="J997" s="23"/>
      <c r="K997" s="23"/>
      <c r="L997" s="20"/>
      <c r="M997" s="18"/>
      <c r="N997" s="18"/>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c r="BI997" s="14"/>
      <c r="BJ997" s="14"/>
      <c r="BK997" s="14"/>
      <c r="BL997" s="14"/>
      <c r="BM997" s="14"/>
      <c r="BN997" s="14"/>
      <c r="BO997" s="14"/>
      <c r="BP997" s="14"/>
      <c r="BQ997" s="14"/>
      <c r="BR997" s="14"/>
      <c r="BS997" s="14"/>
      <c r="BT997" s="14"/>
      <c r="BU997" s="14"/>
      <c r="BV997" s="14"/>
      <c r="BW997" s="14"/>
      <c r="BX997" s="14"/>
      <c r="BY997" s="14"/>
      <c r="BZ997" s="14"/>
      <c r="CA997" s="14"/>
      <c r="CB997" s="14"/>
      <c r="CC997" s="14"/>
      <c r="CD997" s="14"/>
    </row>
    <row r="998" spans="1:82" s="15" customFormat="1" x14ac:dyDescent="0.25">
      <c r="A998" s="21"/>
      <c r="B998" s="14"/>
      <c r="C998" s="18"/>
      <c r="D998" s="18"/>
      <c r="E998" s="18"/>
      <c r="F998" s="18"/>
      <c r="G998" s="18"/>
      <c r="H998" s="18"/>
      <c r="I998" s="23"/>
      <c r="J998" s="23"/>
      <c r="K998" s="23"/>
      <c r="L998" s="20"/>
      <c r="M998" s="18"/>
      <c r="N998" s="18"/>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c r="BI998" s="14"/>
      <c r="BJ998" s="14"/>
      <c r="BK998" s="14"/>
      <c r="BL998" s="14"/>
      <c r="BM998" s="14"/>
      <c r="BN998" s="14"/>
      <c r="BO998" s="14"/>
      <c r="BP998" s="14"/>
      <c r="BQ998" s="14"/>
      <c r="BR998" s="14"/>
      <c r="BS998" s="14"/>
      <c r="BT998" s="14"/>
      <c r="BU998" s="14"/>
      <c r="BV998" s="14"/>
      <c r="BW998" s="14"/>
      <c r="BX998" s="14"/>
      <c r="BY998" s="14"/>
      <c r="BZ998" s="14"/>
      <c r="CA998" s="14"/>
      <c r="CB998" s="14"/>
      <c r="CC998" s="14"/>
      <c r="CD998" s="14"/>
    </row>
    <row r="999" spans="1:82" s="15" customFormat="1" x14ac:dyDescent="0.25">
      <c r="A999" s="21"/>
      <c r="B999" s="14"/>
      <c r="C999" s="18"/>
      <c r="D999" s="18"/>
      <c r="E999" s="18"/>
      <c r="F999" s="18"/>
      <c r="G999" s="18"/>
      <c r="H999" s="18"/>
      <c r="I999" s="23"/>
      <c r="J999" s="23"/>
      <c r="K999" s="23"/>
      <c r="L999" s="20"/>
      <c r="M999" s="18"/>
      <c r="N999" s="18"/>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c r="BI999" s="14"/>
      <c r="BJ999" s="14"/>
      <c r="BK999" s="14"/>
      <c r="BL999" s="14"/>
      <c r="BM999" s="14"/>
      <c r="BN999" s="14"/>
      <c r="BO999" s="14"/>
      <c r="BP999" s="14"/>
      <c r="BQ999" s="14"/>
      <c r="BR999" s="14"/>
      <c r="BS999" s="14"/>
      <c r="BT999" s="14"/>
      <c r="BU999" s="14"/>
      <c r="BV999" s="14"/>
      <c r="BW999" s="14"/>
      <c r="BX999" s="14"/>
      <c r="BY999" s="14"/>
      <c r="BZ999" s="14"/>
      <c r="CA999" s="14"/>
      <c r="CB999" s="14"/>
      <c r="CC999" s="14"/>
      <c r="CD999" s="14"/>
    </row>
    <row r="1000" spans="1:82" s="15" customFormat="1" x14ac:dyDescent="0.25">
      <c r="A1000" s="21"/>
      <c r="B1000" s="14"/>
      <c r="C1000" s="18"/>
      <c r="D1000" s="18"/>
      <c r="E1000" s="18"/>
      <c r="F1000" s="18"/>
      <c r="G1000" s="18"/>
      <c r="H1000" s="18"/>
      <c r="I1000" s="23"/>
      <c r="J1000" s="23"/>
      <c r="K1000" s="23"/>
      <c r="L1000" s="20"/>
      <c r="M1000" s="18"/>
      <c r="N1000" s="18"/>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c r="BI1000" s="14"/>
      <c r="BJ1000" s="14"/>
      <c r="BK1000" s="14"/>
      <c r="BL1000" s="14"/>
      <c r="BM1000" s="14"/>
      <c r="BN1000" s="14"/>
      <c r="BO1000" s="14"/>
      <c r="BP1000" s="14"/>
      <c r="BQ1000" s="14"/>
      <c r="BR1000" s="14"/>
      <c r="BS1000" s="14"/>
      <c r="BT1000" s="14"/>
      <c r="BU1000" s="14"/>
      <c r="BV1000" s="14"/>
      <c r="BW1000" s="14"/>
      <c r="BX1000" s="14"/>
      <c r="BY1000" s="14"/>
      <c r="BZ1000" s="14"/>
      <c r="CA1000" s="14"/>
      <c r="CB1000" s="14"/>
      <c r="CC1000" s="14"/>
      <c r="CD1000" s="14"/>
    </row>
    <row r="1001" spans="1:82" s="15" customFormat="1" x14ac:dyDescent="0.25">
      <c r="A1001" s="21"/>
      <c r="B1001" s="14"/>
      <c r="C1001" s="18"/>
      <c r="D1001" s="18"/>
      <c r="E1001" s="18"/>
      <c r="F1001" s="18"/>
      <c r="G1001" s="18"/>
      <c r="H1001" s="18"/>
      <c r="I1001" s="23"/>
      <c r="J1001" s="23"/>
      <c r="K1001" s="23"/>
      <c r="L1001" s="20"/>
      <c r="M1001" s="18"/>
      <c r="N1001" s="18"/>
      <c r="Y1001" s="14"/>
      <c r="Z1001" s="14"/>
      <c r="AA1001" s="14"/>
      <c r="AB1001" s="14"/>
      <c r="AC1001" s="14"/>
      <c r="AD1001" s="14"/>
      <c r="AE1001" s="14"/>
      <c r="AF1001" s="14"/>
      <c r="AG1001" s="14"/>
      <c r="AH1001" s="14"/>
      <c r="AI1001" s="14"/>
      <c r="AJ1001" s="14"/>
      <c r="AK1001" s="14"/>
      <c r="AL1001" s="14"/>
      <c r="AM1001" s="14"/>
      <c r="AN1001" s="14"/>
      <c r="AO1001" s="14"/>
      <c r="AP1001" s="14"/>
      <c r="AQ1001" s="14"/>
      <c r="AR1001" s="14"/>
      <c r="AS1001" s="14"/>
      <c r="AT1001" s="14"/>
      <c r="AU1001" s="14"/>
      <c r="AV1001" s="14"/>
      <c r="AW1001" s="14"/>
      <c r="AX1001" s="14"/>
      <c r="AY1001" s="14"/>
      <c r="AZ1001" s="14"/>
      <c r="BA1001" s="14"/>
      <c r="BB1001" s="14"/>
      <c r="BC1001" s="14"/>
      <c r="BD1001" s="14"/>
      <c r="BE1001" s="14"/>
      <c r="BF1001" s="14"/>
      <c r="BG1001" s="14"/>
      <c r="BH1001" s="14"/>
      <c r="BI1001" s="14"/>
      <c r="BJ1001" s="14"/>
      <c r="BK1001" s="14"/>
      <c r="BL1001" s="14"/>
      <c r="BM1001" s="14"/>
      <c r="BN1001" s="14"/>
      <c r="BO1001" s="14"/>
      <c r="BP1001" s="14"/>
      <c r="BQ1001" s="14"/>
      <c r="BR1001" s="14"/>
      <c r="BS1001" s="14"/>
      <c r="BT1001" s="14"/>
      <c r="BU1001" s="14"/>
      <c r="BV1001" s="14"/>
      <c r="BW1001" s="14"/>
      <c r="BX1001" s="14"/>
      <c r="BY1001" s="14"/>
      <c r="BZ1001" s="14"/>
      <c r="CA1001" s="14"/>
      <c r="CB1001" s="14"/>
      <c r="CC1001" s="14"/>
      <c r="CD1001" s="14"/>
    </row>
    <row r="1002" spans="1:82" s="15" customFormat="1" x14ac:dyDescent="0.25">
      <c r="A1002" s="21"/>
      <c r="B1002" s="14"/>
      <c r="C1002" s="18"/>
      <c r="D1002" s="18"/>
      <c r="E1002" s="18"/>
      <c r="F1002" s="18"/>
      <c r="G1002" s="18"/>
      <c r="H1002" s="18"/>
      <c r="I1002" s="23"/>
      <c r="J1002" s="23"/>
      <c r="K1002" s="23"/>
      <c r="L1002" s="20"/>
      <c r="M1002" s="18"/>
      <c r="N1002" s="18"/>
      <c r="Y1002" s="14"/>
      <c r="Z1002" s="14"/>
      <c r="AA1002" s="14"/>
      <c r="AB1002" s="14"/>
      <c r="AC1002" s="14"/>
      <c r="AD1002" s="14"/>
      <c r="AE1002" s="14"/>
      <c r="AF1002" s="14"/>
      <c r="AG1002" s="14"/>
      <c r="AH1002" s="14"/>
      <c r="AI1002" s="14"/>
      <c r="AJ1002" s="14"/>
      <c r="AK1002" s="14"/>
      <c r="AL1002" s="14"/>
      <c r="AM1002" s="14"/>
      <c r="AN1002" s="14"/>
      <c r="AO1002" s="14"/>
      <c r="AP1002" s="14"/>
      <c r="AQ1002" s="14"/>
      <c r="AR1002" s="14"/>
      <c r="AS1002" s="14"/>
      <c r="AT1002" s="14"/>
      <c r="AU1002" s="14"/>
      <c r="AV1002" s="14"/>
      <c r="AW1002" s="14"/>
      <c r="AX1002" s="14"/>
      <c r="AY1002" s="14"/>
      <c r="AZ1002" s="14"/>
      <c r="BA1002" s="14"/>
      <c r="BB1002" s="14"/>
      <c r="BC1002" s="14"/>
      <c r="BD1002" s="14"/>
      <c r="BE1002" s="14"/>
      <c r="BF1002" s="14"/>
      <c r="BG1002" s="14"/>
      <c r="BH1002" s="14"/>
      <c r="BI1002" s="14"/>
      <c r="BJ1002" s="14"/>
      <c r="BK1002" s="14"/>
      <c r="BL1002" s="14"/>
      <c r="BM1002" s="14"/>
      <c r="BN1002" s="14"/>
      <c r="BO1002" s="14"/>
      <c r="BP1002" s="14"/>
      <c r="BQ1002" s="14"/>
      <c r="BR1002" s="14"/>
      <c r="BS1002" s="14"/>
      <c r="BT1002" s="14"/>
      <c r="BU1002" s="14"/>
      <c r="BV1002" s="14"/>
      <c r="BW1002" s="14"/>
      <c r="BX1002" s="14"/>
      <c r="BY1002" s="14"/>
      <c r="BZ1002" s="14"/>
      <c r="CA1002" s="14"/>
      <c r="CB1002" s="14"/>
      <c r="CC1002" s="14"/>
      <c r="CD1002" s="14"/>
    </row>
    <row r="1003" spans="1:82" s="15" customFormat="1" x14ac:dyDescent="0.25">
      <c r="A1003" s="21"/>
      <c r="B1003" s="14"/>
      <c r="C1003" s="18"/>
      <c r="D1003" s="18"/>
      <c r="E1003" s="18"/>
      <c r="F1003" s="18"/>
      <c r="G1003" s="18"/>
      <c r="H1003" s="18"/>
      <c r="I1003" s="23"/>
      <c r="J1003" s="23"/>
      <c r="K1003" s="23"/>
      <c r="L1003" s="20"/>
      <c r="M1003" s="18"/>
      <c r="N1003" s="18"/>
      <c r="Y1003" s="14"/>
      <c r="Z1003" s="14"/>
      <c r="AA1003" s="14"/>
      <c r="AB1003" s="14"/>
      <c r="AC1003" s="14"/>
      <c r="AD1003" s="14"/>
      <c r="AE1003" s="14"/>
      <c r="AF1003" s="14"/>
      <c r="AG1003" s="14"/>
      <c r="AH1003" s="14"/>
      <c r="AI1003" s="14"/>
      <c r="AJ1003" s="14"/>
      <c r="AK1003" s="14"/>
      <c r="AL1003" s="14"/>
      <c r="AM1003" s="14"/>
      <c r="AN1003" s="14"/>
      <c r="AO1003" s="14"/>
      <c r="AP1003" s="14"/>
      <c r="AQ1003" s="14"/>
      <c r="AR1003" s="14"/>
      <c r="AS1003" s="14"/>
      <c r="AT1003" s="14"/>
      <c r="AU1003" s="14"/>
      <c r="AV1003" s="14"/>
      <c r="AW1003" s="14"/>
      <c r="AX1003" s="14"/>
      <c r="AY1003" s="14"/>
      <c r="AZ1003" s="14"/>
      <c r="BA1003" s="14"/>
      <c r="BB1003" s="14"/>
      <c r="BC1003" s="14"/>
      <c r="BD1003" s="14"/>
      <c r="BE1003" s="14"/>
      <c r="BF1003" s="14"/>
      <c r="BG1003" s="14"/>
      <c r="BH1003" s="14"/>
      <c r="BI1003" s="14"/>
      <c r="BJ1003" s="14"/>
      <c r="BK1003" s="14"/>
      <c r="BL1003" s="14"/>
      <c r="BM1003" s="14"/>
      <c r="BN1003" s="14"/>
      <c r="BO1003" s="14"/>
      <c r="BP1003" s="14"/>
      <c r="BQ1003" s="14"/>
      <c r="BR1003" s="14"/>
      <c r="BS1003" s="14"/>
      <c r="BT1003" s="14"/>
      <c r="BU1003" s="14"/>
      <c r="BV1003" s="14"/>
      <c r="BW1003" s="14"/>
      <c r="BX1003" s="14"/>
      <c r="BY1003" s="14"/>
      <c r="BZ1003" s="14"/>
      <c r="CA1003" s="14"/>
      <c r="CB1003" s="14"/>
      <c r="CC1003" s="14"/>
      <c r="CD1003" s="14"/>
    </row>
    <row r="1004" spans="1:82" s="15" customFormat="1" x14ac:dyDescent="0.25">
      <c r="A1004" s="21"/>
      <c r="B1004" s="14"/>
      <c r="C1004" s="18"/>
      <c r="D1004" s="18"/>
      <c r="E1004" s="18"/>
      <c r="F1004" s="18"/>
      <c r="G1004" s="18"/>
      <c r="H1004" s="18"/>
      <c r="I1004" s="23"/>
      <c r="J1004" s="23"/>
      <c r="K1004" s="23"/>
      <c r="L1004" s="20"/>
      <c r="M1004" s="18"/>
      <c r="N1004" s="18"/>
      <c r="Y1004" s="14"/>
      <c r="Z1004" s="14"/>
      <c r="AA1004" s="14"/>
      <c r="AB1004" s="14"/>
      <c r="AC1004" s="14"/>
      <c r="AD1004" s="14"/>
      <c r="AE1004" s="14"/>
      <c r="AF1004" s="14"/>
      <c r="AG1004" s="14"/>
      <c r="AH1004" s="14"/>
      <c r="AI1004" s="14"/>
      <c r="AJ1004" s="14"/>
      <c r="AK1004" s="14"/>
      <c r="AL1004" s="14"/>
      <c r="AM1004" s="14"/>
      <c r="AN1004" s="14"/>
      <c r="AO1004" s="14"/>
      <c r="AP1004" s="14"/>
      <c r="AQ1004" s="14"/>
      <c r="AR1004" s="14"/>
      <c r="AS1004" s="14"/>
      <c r="AT1004" s="14"/>
      <c r="AU1004" s="14"/>
      <c r="AV1004" s="14"/>
      <c r="AW1004" s="14"/>
      <c r="AX1004" s="14"/>
      <c r="AY1004" s="14"/>
      <c r="AZ1004" s="14"/>
      <c r="BA1004" s="14"/>
      <c r="BB1004" s="14"/>
      <c r="BC1004" s="14"/>
      <c r="BD1004" s="14"/>
      <c r="BE1004" s="14"/>
      <c r="BF1004" s="14"/>
      <c r="BG1004" s="14"/>
      <c r="BH1004" s="14"/>
      <c r="BI1004" s="14"/>
      <c r="BJ1004" s="14"/>
      <c r="BK1004" s="14"/>
      <c r="BL1004" s="14"/>
      <c r="BM1004" s="14"/>
      <c r="BN1004" s="14"/>
      <c r="BO1004" s="14"/>
      <c r="BP1004" s="14"/>
      <c r="BQ1004" s="14"/>
      <c r="BR1004" s="14"/>
      <c r="BS1004" s="14"/>
      <c r="BT1004" s="14"/>
      <c r="BU1004" s="14"/>
      <c r="BV1004" s="14"/>
      <c r="BW1004" s="14"/>
      <c r="BX1004" s="14"/>
      <c r="BY1004" s="14"/>
      <c r="BZ1004" s="14"/>
      <c r="CA1004" s="14"/>
      <c r="CB1004" s="14"/>
      <c r="CC1004" s="14"/>
      <c r="CD1004" s="14"/>
    </row>
    <row r="1005" spans="1:82" s="15" customFormat="1" x14ac:dyDescent="0.25">
      <c r="A1005" s="21"/>
      <c r="B1005" s="14"/>
      <c r="C1005" s="18"/>
      <c r="D1005" s="18"/>
      <c r="E1005" s="18"/>
      <c r="F1005" s="18"/>
      <c r="G1005" s="18"/>
      <c r="H1005" s="18"/>
      <c r="I1005" s="23"/>
      <c r="J1005" s="23"/>
      <c r="K1005" s="23"/>
      <c r="L1005" s="20"/>
      <c r="M1005" s="18"/>
      <c r="N1005" s="18"/>
      <c r="Y1005" s="14"/>
      <c r="Z1005" s="14"/>
      <c r="AA1005" s="14"/>
      <c r="AB1005" s="14"/>
      <c r="AC1005" s="14"/>
      <c r="AD1005" s="14"/>
      <c r="AE1005" s="14"/>
      <c r="AF1005" s="14"/>
      <c r="AG1005" s="14"/>
      <c r="AH1005" s="14"/>
      <c r="AI1005" s="14"/>
      <c r="AJ1005" s="14"/>
      <c r="AK1005" s="14"/>
      <c r="AL1005" s="14"/>
      <c r="AM1005" s="14"/>
      <c r="AN1005" s="14"/>
      <c r="AO1005" s="14"/>
      <c r="AP1005" s="14"/>
      <c r="AQ1005" s="14"/>
      <c r="AR1005" s="14"/>
      <c r="AS1005" s="14"/>
      <c r="AT1005" s="14"/>
      <c r="AU1005" s="14"/>
      <c r="AV1005" s="14"/>
      <c r="AW1005" s="14"/>
      <c r="AX1005" s="14"/>
      <c r="AY1005" s="14"/>
      <c r="AZ1005" s="14"/>
      <c r="BA1005" s="14"/>
      <c r="BB1005" s="14"/>
      <c r="BC1005" s="14"/>
      <c r="BD1005" s="14"/>
      <c r="BE1005" s="14"/>
      <c r="BF1005" s="14"/>
      <c r="BG1005" s="14"/>
      <c r="BH1005" s="14"/>
      <c r="BI1005" s="14"/>
      <c r="BJ1005" s="14"/>
      <c r="BK1005" s="14"/>
      <c r="BL1005" s="14"/>
      <c r="BM1005" s="14"/>
      <c r="BN1005" s="14"/>
      <c r="BO1005" s="14"/>
      <c r="BP1005" s="14"/>
      <c r="BQ1005" s="14"/>
      <c r="BR1005" s="14"/>
      <c r="BS1005" s="14"/>
      <c r="BT1005" s="14"/>
      <c r="BU1005" s="14"/>
      <c r="BV1005" s="14"/>
      <c r="BW1005" s="14"/>
      <c r="BX1005" s="14"/>
      <c r="BY1005" s="14"/>
      <c r="BZ1005" s="14"/>
      <c r="CA1005" s="14"/>
      <c r="CB1005" s="14"/>
      <c r="CC1005" s="14"/>
      <c r="CD1005" s="14"/>
    </row>
    <row r="1006" spans="1:82" s="15" customFormat="1" x14ac:dyDescent="0.25">
      <c r="A1006" s="21"/>
      <c r="B1006" s="14"/>
      <c r="C1006" s="18"/>
      <c r="D1006" s="18"/>
      <c r="E1006" s="18"/>
      <c r="F1006" s="18"/>
      <c r="G1006" s="18"/>
      <c r="H1006" s="18"/>
      <c r="I1006" s="23"/>
      <c r="J1006" s="23"/>
      <c r="K1006" s="23"/>
      <c r="L1006" s="20"/>
      <c r="M1006" s="18"/>
      <c r="N1006" s="18"/>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c r="AT1006" s="14"/>
      <c r="AU1006" s="14"/>
      <c r="AV1006" s="14"/>
      <c r="AW1006" s="14"/>
      <c r="AX1006" s="14"/>
      <c r="AY1006" s="14"/>
      <c r="AZ1006" s="14"/>
      <c r="BA1006" s="14"/>
      <c r="BB1006" s="14"/>
      <c r="BC1006" s="14"/>
      <c r="BD1006" s="14"/>
      <c r="BE1006" s="14"/>
      <c r="BF1006" s="14"/>
      <c r="BG1006" s="14"/>
      <c r="BH1006" s="14"/>
      <c r="BI1006" s="14"/>
      <c r="BJ1006" s="14"/>
      <c r="BK1006" s="14"/>
      <c r="BL1006" s="14"/>
      <c r="BM1006" s="14"/>
      <c r="BN1006" s="14"/>
      <c r="BO1006" s="14"/>
      <c r="BP1006" s="14"/>
      <c r="BQ1006" s="14"/>
      <c r="BR1006" s="14"/>
      <c r="BS1006" s="14"/>
      <c r="BT1006" s="14"/>
      <c r="BU1006" s="14"/>
      <c r="BV1006" s="14"/>
      <c r="BW1006" s="14"/>
      <c r="BX1006" s="14"/>
      <c r="BY1006" s="14"/>
      <c r="BZ1006" s="14"/>
      <c r="CA1006" s="14"/>
      <c r="CB1006" s="14"/>
      <c r="CC1006" s="14"/>
      <c r="CD1006" s="14"/>
    </row>
    <row r="1007" spans="1:82" s="15" customFormat="1" x14ac:dyDescent="0.25">
      <c r="A1007" s="21"/>
      <c r="B1007" s="14"/>
      <c r="C1007" s="18"/>
      <c r="D1007" s="18"/>
      <c r="E1007" s="18"/>
      <c r="F1007" s="18"/>
      <c r="G1007" s="18"/>
      <c r="H1007" s="18"/>
      <c r="I1007" s="23"/>
      <c r="J1007" s="23"/>
      <c r="K1007" s="23"/>
      <c r="L1007" s="20"/>
      <c r="M1007" s="18"/>
      <c r="N1007" s="18"/>
      <c r="Y1007" s="14"/>
      <c r="Z1007" s="14"/>
      <c r="AA1007" s="14"/>
      <c r="AB1007" s="14"/>
      <c r="AC1007" s="14"/>
      <c r="AD1007" s="14"/>
      <c r="AE1007" s="14"/>
      <c r="AF1007" s="14"/>
      <c r="AG1007" s="14"/>
      <c r="AH1007" s="14"/>
      <c r="AI1007" s="14"/>
      <c r="AJ1007" s="14"/>
      <c r="AK1007" s="14"/>
      <c r="AL1007" s="14"/>
      <c r="AM1007" s="14"/>
      <c r="AN1007" s="14"/>
      <c r="AO1007" s="14"/>
      <c r="AP1007" s="14"/>
      <c r="AQ1007" s="14"/>
      <c r="AR1007" s="14"/>
      <c r="AS1007" s="14"/>
      <c r="AT1007" s="14"/>
      <c r="AU1007" s="14"/>
      <c r="AV1007" s="14"/>
      <c r="AW1007" s="14"/>
      <c r="AX1007" s="14"/>
      <c r="AY1007" s="14"/>
      <c r="AZ1007" s="14"/>
      <c r="BA1007" s="14"/>
      <c r="BB1007" s="14"/>
      <c r="BC1007" s="14"/>
      <c r="BD1007" s="14"/>
      <c r="BE1007" s="14"/>
      <c r="BF1007" s="14"/>
      <c r="BG1007" s="14"/>
      <c r="BH1007" s="14"/>
      <c r="BI1007" s="14"/>
      <c r="BJ1007" s="14"/>
      <c r="BK1007" s="14"/>
      <c r="BL1007" s="14"/>
      <c r="BM1007" s="14"/>
      <c r="BN1007" s="14"/>
      <c r="BO1007" s="14"/>
      <c r="BP1007" s="14"/>
      <c r="BQ1007" s="14"/>
      <c r="BR1007" s="14"/>
      <c r="BS1007" s="14"/>
      <c r="BT1007" s="14"/>
      <c r="BU1007" s="14"/>
      <c r="BV1007" s="14"/>
      <c r="BW1007" s="14"/>
      <c r="BX1007" s="14"/>
      <c r="BY1007" s="14"/>
      <c r="BZ1007" s="14"/>
      <c r="CA1007" s="14"/>
      <c r="CB1007" s="14"/>
      <c r="CC1007" s="14"/>
      <c r="CD1007" s="14"/>
    </row>
    <row r="1008" spans="1:82" s="15" customFormat="1" x14ac:dyDescent="0.25">
      <c r="A1008" s="21"/>
      <c r="B1008" s="14"/>
      <c r="C1008" s="18"/>
      <c r="D1008" s="18"/>
      <c r="E1008" s="18"/>
      <c r="F1008" s="18"/>
      <c r="G1008" s="18"/>
      <c r="H1008" s="18"/>
      <c r="I1008" s="23"/>
      <c r="J1008" s="23"/>
      <c r="K1008" s="23"/>
      <c r="L1008" s="20"/>
      <c r="M1008" s="18"/>
      <c r="N1008" s="18"/>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c r="BB1008" s="14"/>
      <c r="BC1008" s="14"/>
      <c r="BD1008" s="14"/>
      <c r="BE1008" s="14"/>
      <c r="BF1008" s="14"/>
      <c r="BG1008" s="14"/>
      <c r="BH1008" s="14"/>
      <c r="BI1008" s="14"/>
      <c r="BJ1008" s="14"/>
      <c r="BK1008" s="14"/>
      <c r="BL1008" s="14"/>
      <c r="BM1008" s="14"/>
      <c r="BN1008" s="14"/>
      <c r="BO1008" s="14"/>
      <c r="BP1008" s="14"/>
      <c r="BQ1008" s="14"/>
      <c r="BR1008" s="14"/>
      <c r="BS1008" s="14"/>
      <c r="BT1008" s="14"/>
      <c r="BU1008" s="14"/>
      <c r="BV1008" s="14"/>
      <c r="BW1008" s="14"/>
      <c r="BX1008" s="14"/>
      <c r="BY1008" s="14"/>
      <c r="BZ1008" s="14"/>
      <c r="CA1008" s="14"/>
      <c r="CB1008" s="14"/>
      <c r="CC1008" s="14"/>
      <c r="CD1008" s="14"/>
    </row>
    <row r="1009" spans="1:82" s="15" customFormat="1" x14ac:dyDescent="0.25">
      <c r="A1009" s="21"/>
      <c r="B1009" s="14"/>
      <c r="C1009" s="18"/>
      <c r="D1009" s="18"/>
      <c r="E1009" s="18"/>
      <c r="F1009" s="18"/>
      <c r="G1009" s="18"/>
      <c r="H1009" s="18"/>
      <c r="I1009" s="23"/>
      <c r="J1009" s="23"/>
      <c r="K1009" s="23"/>
      <c r="L1009" s="20"/>
      <c r="M1009" s="18"/>
      <c r="N1009" s="18"/>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c r="AX1009" s="14"/>
      <c r="AY1009" s="14"/>
      <c r="AZ1009" s="14"/>
      <c r="BA1009" s="14"/>
      <c r="BB1009" s="14"/>
      <c r="BC1009" s="14"/>
      <c r="BD1009" s="14"/>
      <c r="BE1009" s="14"/>
      <c r="BF1009" s="14"/>
      <c r="BG1009" s="14"/>
      <c r="BH1009" s="14"/>
      <c r="BI1009" s="14"/>
      <c r="BJ1009" s="14"/>
      <c r="BK1009" s="14"/>
      <c r="BL1009" s="14"/>
      <c r="BM1009" s="14"/>
      <c r="BN1009" s="14"/>
      <c r="BO1009" s="14"/>
      <c r="BP1009" s="14"/>
      <c r="BQ1009" s="14"/>
      <c r="BR1009" s="14"/>
      <c r="BS1009" s="14"/>
      <c r="BT1009" s="14"/>
      <c r="BU1009" s="14"/>
      <c r="BV1009" s="14"/>
      <c r="BW1009" s="14"/>
      <c r="BX1009" s="14"/>
      <c r="BY1009" s="14"/>
      <c r="BZ1009" s="14"/>
      <c r="CA1009" s="14"/>
      <c r="CB1009" s="14"/>
      <c r="CC1009" s="14"/>
      <c r="CD1009" s="14"/>
    </row>
    <row r="1010" spans="1:82" s="15" customFormat="1" x14ac:dyDescent="0.25">
      <c r="A1010" s="21"/>
      <c r="B1010" s="14"/>
      <c r="C1010" s="18"/>
      <c r="D1010" s="18"/>
      <c r="E1010" s="18"/>
      <c r="F1010" s="18"/>
      <c r="G1010" s="18"/>
      <c r="H1010" s="18"/>
      <c r="I1010" s="23"/>
      <c r="J1010" s="23"/>
      <c r="K1010" s="23"/>
      <c r="L1010" s="20"/>
      <c r="M1010" s="18"/>
      <c r="N1010" s="18"/>
      <c r="Y1010" s="14"/>
      <c r="Z1010" s="14"/>
      <c r="AA1010" s="14"/>
      <c r="AB1010" s="14"/>
      <c r="AC1010" s="14"/>
      <c r="AD1010" s="14"/>
      <c r="AE1010" s="14"/>
      <c r="AF1010" s="14"/>
      <c r="AG1010" s="14"/>
      <c r="AH1010" s="14"/>
      <c r="AI1010" s="14"/>
      <c r="AJ1010" s="14"/>
      <c r="AK1010" s="14"/>
      <c r="AL1010" s="14"/>
      <c r="AM1010" s="14"/>
      <c r="AN1010" s="14"/>
      <c r="AO1010" s="14"/>
      <c r="AP1010" s="14"/>
      <c r="AQ1010" s="14"/>
      <c r="AR1010" s="14"/>
      <c r="AS1010" s="14"/>
      <c r="AT1010" s="14"/>
      <c r="AU1010" s="14"/>
      <c r="AV1010" s="14"/>
      <c r="AW1010" s="14"/>
      <c r="AX1010" s="14"/>
      <c r="AY1010" s="14"/>
      <c r="AZ1010" s="14"/>
      <c r="BA1010" s="14"/>
      <c r="BB1010" s="14"/>
      <c r="BC1010" s="14"/>
      <c r="BD1010" s="14"/>
      <c r="BE1010" s="14"/>
      <c r="BF1010" s="14"/>
      <c r="BG1010" s="14"/>
      <c r="BH1010" s="14"/>
      <c r="BI1010" s="14"/>
      <c r="BJ1010" s="14"/>
      <c r="BK1010" s="14"/>
      <c r="BL1010" s="14"/>
      <c r="BM1010" s="14"/>
      <c r="BN1010" s="14"/>
      <c r="BO1010" s="14"/>
      <c r="BP1010" s="14"/>
      <c r="BQ1010" s="14"/>
      <c r="BR1010" s="14"/>
      <c r="BS1010" s="14"/>
      <c r="BT1010" s="14"/>
      <c r="BU1010" s="14"/>
      <c r="BV1010" s="14"/>
      <c r="BW1010" s="14"/>
      <c r="BX1010" s="14"/>
      <c r="BY1010" s="14"/>
      <c r="BZ1010" s="14"/>
      <c r="CA1010" s="14"/>
      <c r="CB1010" s="14"/>
      <c r="CC1010" s="14"/>
      <c r="CD1010" s="14"/>
    </row>
    <row r="1011" spans="1:82" s="15" customFormat="1" x14ac:dyDescent="0.25">
      <c r="A1011" s="21"/>
      <c r="B1011" s="14"/>
      <c r="C1011" s="18"/>
      <c r="D1011" s="18"/>
      <c r="E1011" s="18"/>
      <c r="F1011" s="18"/>
      <c r="G1011" s="18"/>
      <c r="H1011" s="18"/>
      <c r="I1011" s="23"/>
      <c r="J1011" s="23"/>
      <c r="K1011" s="23"/>
      <c r="L1011" s="20"/>
      <c r="M1011" s="18"/>
      <c r="N1011" s="18"/>
      <c r="Y1011" s="14"/>
      <c r="Z1011" s="14"/>
      <c r="AA1011" s="14"/>
      <c r="AB1011" s="14"/>
      <c r="AC1011" s="14"/>
      <c r="AD1011" s="14"/>
      <c r="AE1011" s="14"/>
      <c r="AF1011" s="14"/>
      <c r="AG1011" s="14"/>
      <c r="AH1011" s="14"/>
      <c r="AI1011" s="14"/>
      <c r="AJ1011" s="14"/>
      <c r="AK1011" s="14"/>
      <c r="AL1011" s="14"/>
      <c r="AM1011" s="14"/>
      <c r="AN1011" s="14"/>
      <c r="AO1011" s="14"/>
      <c r="AP1011" s="14"/>
      <c r="AQ1011" s="14"/>
      <c r="AR1011" s="14"/>
      <c r="AS1011" s="14"/>
      <c r="AT1011" s="14"/>
      <c r="AU1011" s="14"/>
      <c r="AV1011" s="14"/>
      <c r="AW1011" s="14"/>
      <c r="AX1011" s="14"/>
      <c r="AY1011" s="14"/>
      <c r="AZ1011" s="14"/>
      <c r="BA1011" s="14"/>
      <c r="BB1011" s="14"/>
      <c r="BC1011" s="14"/>
      <c r="BD1011" s="14"/>
      <c r="BE1011" s="14"/>
      <c r="BF1011" s="14"/>
      <c r="BG1011" s="14"/>
      <c r="BH1011" s="14"/>
      <c r="BI1011" s="14"/>
      <c r="BJ1011" s="14"/>
      <c r="BK1011" s="14"/>
      <c r="BL1011" s="14"/>
      <c r="BM1011" s="14"/>
      <c r="BN1011" s="14"/>
      <c r="BO1011" s="14"/>
      <c r="BP1011" s="14"/>
      <c r="BQ1011" s="14"/>
      <c r="BR1011" s="14"/>
      <c r="BS1011" s="14"/>
      <c r="BT1011" s="14"/>
      <c r="BU1011" s="14"/>
      <c r="BV1011" s="14"/>
      <c r="BW1011" s="14"/>
      <c r="BX1011" s="14"/>
      <c r="BY1011" s="14"/>
      <c r="BZ1011" s="14"/>
      <c r="CA1011" s="14"/>
      <c r="CB1011" s="14"/>
      <c r="CC1011" s="14"/>
      <c r="CD1011" s="14"/>
    </row>
    <row r="1012" spans="1:82" s="15" customFormat="1" x14ac:dyDescent="0.25">
      <c r="A1012" s="21"/>
      <c r="B1012" s="14"/>
      <c r="C1012" s="18"/>
      <c r="D1012" s="18"/>
      <c r="E1012" s="18"/>
      <c r="F1012" s="18"/>
      <c r="G1012" s="18"/>
      <c r="H1012" s="18"/>
      <c r="I1012" s="23"/>
      <c r="J1012" s="23"/>
      <c r="K1012" s="23"/>
      <c r="L1012" s="20"/>
      <c r="M1012" s="18"/>
      <c r="N1012" s="18"/>
      <c r="Y1012" s="14"/>
      <c r="Z1012" s="14"/>
      <c r="AA1012" s="14"/>
      <c r="AB1012" s="14"/>
      <c r="AC1012" s="14"/>
      <c r="AD1012" s="14"/>
      <c r="AE1012" s="14"/>
      <c r="AF1012" s="14"/>
      <c r="AG1012" s="14"/>
      <c r="AH1012" s="14"/>
      <c r="AI1012" s="14"/>
      <c r="AJ1012" s="14"/>
      <c r="AK1012" s="14"/>
      <c r="AL1012" s="14"/>
      <c r="AM1012" s="14"/>
      <c r="AN1012" s="14"/>
      <c r="AO1012" s="14"/>
      <c r="AP1012" s="14"/>
      <c r="AQ1012" s="14"/>
      <c r="AR1012" s="14"/>
      <c r="AS1012" s="14"/>
      <c r="AT1012" s="14"/>
      <c r="AU1012" s="14"/>
      <c r="AV1012" s="14"/>
      <c r="AW1012" s="14"/>
      <c r="AX1012" s="14"/>
      <c r="AY1012" s="14"/>
      <c r="AZ1012" s="14"/>
      <c r="BA1012" s="14"/>
      <c r="BB1012" s="14"/>
      <c r="BC1012" s="14"/>
      <c r="BD1012" s="14"/>
      <c r="BE1012" s="14"/>
      <c r="BF1012" s="14"/>
      <c r="BG1012" s="14"/>
      <c r="BH1012" s="14"/>
      <c r="BI1012" s="14"/>
      <c r="BJ1012" s="14"/>
      <c r="BK1012" s="14"/>
      <c r="BL1012" s="14"/>
      <c r="BM1012" s="14"/>
      <c r="BN1012" s="14"/>
      <c r="BO1012" s="14"/>
      <c r="BP1012" s="14"/>
      <c r="BQ1012" s="14"/>
      <c r="BR1012" s="14"/>
      <c r="BS1012" s="14"/>
      <c r="BT1012" s="14"/>
      <c r="BU1012" s="14"/>
      <c r="BV1012" s="14"/>
      <c r="BW1012" s="14"/>
      <c r="BX1012" s="14"/>
      <c r="BY1012" s="14"/>
      <c r="BZ1012" s="14"/>
      <c r="CA1012" s="14"/>
      <c r="CB1012" s="14"/>
      <c r="CC1012" s="14"/>
      <c r="CD1012" s="14"/>
    </row>
    <row r="1013" spans="1:82" s="15" customFormat="1" x14ac:dyDescent="0.25">
      <c r="A1013" s="21"/>
      <c r="B1013" s="14"/>
      <c r="C1013" s="18"/>
      <c r="D1013" s="18"/>
      <c r="E1013" s="18"/>
      <c r="F1013" s="18"/>
      <c r="G1013" s="18"/>
      <c r="H1013" s="18"/>
      <c r="I1013" s="23"/>
      <c r="J1013" s="23"/>
      <c r="K1013" s="23"/>
      <c r="L1013" s="20"/>
      <c r="M1013" s="18"/>
      <c r="N1013" s="18"/>
      <c r="Y1013" s="14"/>
      <c r="Z1013" s="14"/>
      <c r="AA1013" s="14"/>
      <c r="AB1013" s="14"/>
      <c r="AC1013" s="14"/>
      <c r="AD1013" s="14"/>
      <c r="AE1013" s="14"/>
      <c r="AF1013" s="14"/>
      <c r="AG1013" s="14"/>
      <c r="AH1013" s="14"/>
      <c r="AI1013" s="14"/>
      <c r="AJ1013" s="14"/>
      <c r="AK1013" s="14"/>
      <c r="AL1013" s="14"/>
      <c r="AM1013" s="14"/>
      <c r="AN1013" s="14"/>
      <c r="AO1013" s="14"/>
      <c r="AP1013" s="14"/>
      <c r="AQ1013" s="14"/>
      <c r="AR1013" s="14"/>
      <c r="AS1013" s="14"/>
      <c r="AT1013" s="14"/>
      <c r="AU1013" s="14"/>
      <c r="AV1013" s="14"/>
      <c r="AW1013" s="14"/>
      <c r="AX1013" s="14"/>
      <c r="AY1013" s="14"/>
      <c r="AZ1013" s="14"/>
      <c r="BA1013" s="14"/>
      <c r="BB1013" s="14"/>
      <c r="BC1013" s="14"/>
      <c r="BD1013" s="14"/>
      <c r="BE1013" s="14"/>
      <c r="BF1013" s="14"/>
      <c r="BG1013" s="14"/>
      <c r="BH1013" s="14"/>
      <c r="BI1013" s="14"/>
      <c r="BJ1013" s="14"/>
      <c r="BK1013" s="14"/>
      <c r="BL1013" s="14"/>
      <c r="BM1013" s="14"/>
      <c r="BN1013" s="14"/>
      <c r="BO1013" s="14"/>
      <c r="BP1013" s="14"/>
      <c r="BQ1013" s="14"/>
      <c r="BR1013" s="14"/>
      <c r="BS1013" s="14"/>
      <c r="BT1013" s="14"/>
      <c r="BU1013" s="14"/>
      <c r="BV1013" s="14"/>
      <c r="BW1013" s="14"/>
      <c r="BX1013" s="14"/>
      <c r="BY1013" s="14"/>
      <c r="BZ1013" s="14"/>
      <c r="CA1013" s="14"/>
      <c r="CB1013" s="14"/>
      <c r="CC1013" s="14"/>
      <c r="CD1013" s="14"/>
    </row>
    <row r="1014" spans="1:82" s="15" customFormat="1" x14ac:dyDescent="0.25">
      <c r="A1014" s="21"/>
      <c r="B1014" s="14"/>
      <c r="C1014" s="18"/>
      <c r="D1014" s="18"/>
      <c r="E1014" s="18"/>
      <c r="F1014" s="18"/>
      <c r="G1014" s="18"/>
      <c r="H1014" s="18"/>
      <c r="I1014" s="23"/>
      <c r="J1014" s="23"/>
      <c r="K1014" s="23"/>
      <c r="L1014" s="20"/>
      <c r="M1014" s="18"/>
      <c r="N1014" s="18"/>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c r="AW1014" s="14"/>
      <c r="AX1014" s="14"/>
      <c r="AY1014" s="14"/>
      <c r="AZ1014" s="14"/>
      <c r="BA1014" s="14"/>
      <c r="BB1014" s="14"/>
      <c r="BC1014" s="14"/>
      <c r="BD1014" s="14"/>
      <c r="BE1014" s="14"/>
      <c r="BF1014" s="14"/>
      <c r="BG1014" s="14"/>
      <c r="BH1014" s="14"/>
      <c r="BI1014" s="14"/>
      <c r="BJ1014" s="14"/>
      <c r="BK1014" s="14"/>
      <c r="BL1014" s="14"/>
      <c r="BM1014" s="14"/>
      <c r="BN1014" s="14"/>
      <c r="BO1014" s="14"/>
      <c r="BP1014" s="14"/>
      <c r="BQ1014" s="14"/>
      <c r="BR1014" s="14"/>
      <c r="BS1014" s="14"/>
      <c r="BT1014" s="14"/>
      <c r="BU1014" s="14"/>
      <c r="BV1014" s="14"/>
      <c r="BW1014" s="14"/>
      <c r="BX1014" s="14"/>
      <c r="BY1014" s="14"/>
      <c r="BZ1014" s="14"/>
      <c r="CA1014" s="14"/>
      <c r="CB1014" s="14"/>
      <c r="CC1014" s="14"/>
      <c r="CD1014" s="14"/>
    </row>
    <row r="1015" spans="1:82" s="15" customFormat="1" x14ac:dyDescent="0.25">
      <c r="A1015" s="21"/>
      <c r="B1015" s="14"/>
      <c r="C1015" s="18"/>
      <c r="D1015" s="18"/>
      <c r="E1015" s="18"/>
      <c r="F1015" s="18"/>
      <c r="G1015" s="18"/>
      <c r="H1015" s="18"/>
      <c r="I1015" s="23"/>
      <c r="J1015" s="23"/>
      <c r="K1015" s="23"/>
      <c r="L1015" s="20"/>
      <c r="M1015" s="18"/>
      <c r="N1015" s="18"/>
      <c r="Y1015" s="14"/>
      <c r="Z1015" s="14"/>
      <c r="AA1015" s="14"/>
      <c r="AB1015" s="14"/>
      <c r="AC1015" s="14"/>
      <c r="AD1015" s="14"/>
      <c r="AE1015" s="14"/>
      <c r="AF1015" s="14"/>
      <c r="AG1015" s="14"/>
      <c r="AH1015" s="14"/>
      <c r="AI1015" s="14"/>
      <c r="AJ1015" s="14"/>
      <c r="AK1015" s="14"/>
      <c r="AL1015" s="14"/>
      <c r="AM1015" s="14"/>
      <c r="AN1015" s="14"/>
      <c r="AO1015" s="14"/>
      <c r="AP1015" s="14"/>
      <c r="AQ1015" s="14"/>
      <c r="AR1015" s="14"/>
      <c r="AS1015" s="14"/>
      <c r="AT1015" s="14"/>
      <c r="AU1015" s="14"/>
      <c r="AV1015" s="14"/>
      <c r="AW1015" s="14"/>
      <c r="AX1015" s="14"/>
      <c r="AY1015" s="14"/>
      <c r="AZ1015" s="14"/>
      <c r="BA1015" s="14"/>
      <c r="BB1015" s="14"/>
      <c r="BC1015" s="14"/>
      <c r="BD1015" s="14"/>
      <c r="BE1015" s="14"/>
      <c r="BF1015" s="14"/>
      <c r="BG1015" s="14"/>
      <c r="BH1015" s="14"/>
      <c r="BI1015" s="14"/>
      <c r="BJ1015" s="14"/>
      <c r="BK1015" s="14"/>
      <c r="BL1015" s="14"/>
      <c r="BM1015" s="14"/>
      <c r="BN1015" s="14"/>
      <c r="BO1015" s="14"/>
      <c r="BP1015" s="14"/>
      <c r="BQ1015" s="14"/>
      <c r="BR1015" s="14"/>
      <c r="BS1015" s="14"/>
      <c r="BT1015" s="14"/>
      <c r="BU1015" s="14"/>
      <c r="BV1015" s="14"/>
      <c r="BW1015" s="14"/>
      <c r="BX1015" s="14"/>
      <c r="BY1015" s="14"/>
      <c r="BZ1015" s="14"/>
      <c r="CA1015" s="14"/>
      <c r="CB1015" s="14"/>
      <c r="CC1015" s="14"/>
      <c r="CD1015" s="14"/>
    </row>
    <row r="1016" spans="1:82" s="15" customFormat="1" x14ac:dyDescent="0.25">
      <c r="A1016" s="21"/>
      <c r="B1016" s="14"/>
      <c r="C1016" s="18"/>
      <c r="D1016" s="18"/>
      <c r="E1016" s="18"/>
      <c r="F1016" s="18"/>
      <c r="G1016" s="18"/>
      <c r="H1016" s="18"/>
      <c r="I1016" s="23"/>
      <c r="J1016" s="23"/>
      <c r="K1016" s="23"/>
      <c r="L1016" s="20"/>
      <c r="M1016" s="18"/>
      <c r="N1016" s="18"/>
      <c r="Y1016" s="14"/>
      <c r="Z1016" s="14"/>
      <c r="AA1016" s="14"/>
      <c r="AB1016" s="14"/>
      <c r="AC1016" s="14"/>
      <c r="AD1016" s="14"/>
      <c r="AE1016" s="14"/>
      <c r="AF1016" s="14"/>
      <c r="AG1016" s="14"/>
      <c r="AH1016" s="14"/>
      <c r="AI1016" s="14"/>
      <c r="AJ1016" s="14"/>
      <c r="AK1016" s="14"/>
      <c r="AL1016" s="14"/>
      <c r="AM1016" s="14"/>
      <c r="AN1016" s="14"/>
      <c r="AO1016" s="14"/>
      <c r="AP1016" s="14"/>
      <c r="AQ1016" s="14"/>
      <c r="AR1016" s="14"/>
      <c r="AS1016" s="14"/>
      <c r="AT1016" s="14"/>
      <c r="AU1016" s="14"/>
      <c r="AV1016" s="14"/>
      <c r="AW1016" s="14"/>
      <c r="AX1016" s="14"/>
      <c r="AY1016" s="14"/>
      <c r="AZ1016" s="14"/>
      <c r="BA1016" s="14"/>
      <c r="BB1016" s="14"/>
      <c r="BC1016" s="14"/>
      <c r="BD1016" s="14"/>
      <c r="BE1016" s="14"/>
      <c r="BF1016" s="14"/>
      <c r="BG1016" s="14"/>
      <c r="BH1016" s="14"/>
      <c r="BI1016" s="14"/>
      <c r="BJ1016" s="14"/>
      <c r="BK1016" s="14"/>
      <c r="BL1016" s="14"/>
      <c r="BM1016" s="14"/>
      <c r="BN1016" s="14"/>
      <c r="BO1016" s="14"/>
      <c r="BP1016" s="14"/>
      <c r="BQ1016" s="14"/>
      <c r="BR1016" s="14"/>
      <c r="BS1016" s="14"/>
      <c r="BT1016" s="14"/>
      <c r="BU1016" s="14"/>
      <c r="BV1016" s="14"/>
      <c r="BW1016" s="14"/>
      <c r="BX1016" s="14"/>
      <c r="BY1016" s="14"/>
      <c r="BZ1016" s="14"/>
      <c r="CA1016" s="14"/>
      <c r="CB1016" s="14"/>
      <c r="CC1016" s="14"/>
      <c r="CD1016" s="14"/>
    </row>
    <row r="1017" spans="1:82" s="15" customFormat="1" x14ac:dyDescent="0.25">
      <c r="A1017" s="21"/>
      <c r="B1017" s="14"/>
      <c r="C1017" s="18"/>
      <c r="D1017" s="18"/>
      <c r="E1017" s="18"/>
      <c r="F1017" s="18"/>
      <c r="G1017" s="18"/>
      <c r="H1017" s="18"/>
      <c r="I1017" s="23"/>
      <c r="J1017" s="23"/>
      <c r="K1017" s="23"/>
      <c r="L1017" s="20"/>
      <c r="M1017" s="18"/>
      <c r="N1017" s="18"/>
      <c r="Y1017" s="14"/>
      <c r="Z1017" s="14"/>
      <c r="AA1017" s="14"/>
      <c r="AB1017" s="14"/>
      <c r="AC1017" s="14"/>
      <c r="AD1017" s="14"/>
      <c r="AE1017" s="14"/>
      <c r="AF1017" s="14"/>
      <c r="AG1017" s="14"/>
      <c r="AH1017" s="14"/>
      <c r="AI1017" s="14"/>
      <c r="AJ1017" s="14"/>
      <c r="AK1017" s="14"/>
      <c r="AL1017" s="14"/>
      <c r="AM1017" s="14"/>
      <c r="AN1017" s="14"/>
      <c r="AO1017" s="14"/>
      <c r="AP1017" s="14"/>
      <c r="AQ1017" s="14"/>
      <c r="AR1017" s="14"/>
      <c r="AS1017" s="14"/>
      <c r="AT1017" s="14"/>
      <c r="AU1017" s="14"/>
      <c r="AV1017" s="14"/>
      <c r="AW1017" s="14"/>
      <c r="AX1017" s="14"/>
      <c r="AY1017" s="14"/>
      <c r="AZ1017" s="14"/>
      <c r="BA1017" s="14"/>
      <c r="BB1017" s="14"/>
      <c r="BC1017" s="14"/>
      <c r="BD1017" s="14"/>
      <c r="BE1017" s="14"/>
      <c r="BF1017" s="14"/>
      <c r="BG1017" s="14"/>
      <c r="BH1017" s="14"/>
      <c r="BI1017" s="14"/>
      <c r="BJ1017" s="14"/>
      <c r="BK1017" s="14"/>
      <c r="BL1017" s="14"/>
      <c r="BM1017" s="14"/>
      <c r="BN1017" s="14"/>
      <c r="BO1017" s="14"/>
      <c r="BP1017" s="14"/>
      <c r="BQ1017" s="14"/>
      <c r="BR1017" s="14"/>
      <c r="BS1017" s="14"/>
      <c r="BT1017" s="14"/>
      <c r="BU1017" s="14"/>
      <c r="BV1017" s="14"/>
      <c r="BW1017" s="14"/>
      <c r="BX1017" s="14"/>
      <c r="BY1017" s="14"/>
      <c r="BZ1017" s="14"/>
      <c r="CA1017" s="14"/>
      <c r="CB1017" s="14"/>
      <c r="CC1017" s="14"/>
      <c r="CD1017" s="14"/>
    </row>
    <row r="1018" spans="1:82" s="15" customFormat="1" x14ac:dyDescent="0.25">
      <c r="A1018" s="21"/>
      <c r="B1018" s="14"/>
      <c r="C1018" s="18"/>
      <c r="D1018" s="18"/>
      <c r="E1018" s="18"/>
      <c r="F1018" s="18"/>
      <c r="G1018" s="18"/>
      <c r="H1018" s="18"/>
      <c r="I1018" s="23"/>
      <c r="J1018" s="23"/>
      <c r="K1018" s="23"/>
      <c r="L1018" s="20"/>
      <c r="M1018" s="18"/>
      <c r="N1018" s="18"/>
      <c r="Y1018" s="14"/>
      <c r="Z1018" s="14"/>
      <c r="AA1018" s="14"/>
      <c r="AB1018" s="14"/>
      <c r="AC1018" s="14"/>
      <c r="AD1018" s="14"/>
      <c r="AE1018" s="14"/>
      <c r="AF1018" s="14"/>
      <c r="AG1018" s="14"/>
      <c r="AH1018" s="14"/>
      <c r="AI1018" s="14"/>
      <c r="AJ1018" s="14"/>
      <c r="AK1018" s="14"/>
      <c r="AL1018" s="14"/>
      <c r="AM1018" s="14"/>
      <c r="AN1018" s="14"/>
      <c r="AO1018" s="14"/>
      <c r="AP1018" s="14"/>
      <c r="AQ1018" s="14"/>
      <c r="AR1018" s="14"/>
      <c r="AS1018" s="14"/>
      <c r="AT1018" s="14"/>
      <c r="AU1018" s="14"/>
      <c r="AV1018" s="14"/>
      <c r="AW1018" s="14"/>
      <c r="AX1018" s="14"/>
      <c r="AY1018" s="14"/>
      <c r="AZ1018" s="14"/>
      <c r="BA1018" s="14"/>
      <c r="BB1018" s="14"/>
      <c r="BC1018" s="14"/>
      <c r="BD1018" s="14"/>
      <c r="BE1018" s="14"/>
      <c r="BF1018" s="14"/>
      <c r="BG1018" s="14"/>
      <c r="BH1018" s="14"/>
      <c r="BI1018" s="14"/>
      <c r="BJ1018" s="14"/>
      <c r="BK1018" s="14"/>
      <c r="BL1018" s="14"/>
      <c r="BM1018" s="14"/>
      <c r="BN1018" s="14"/>
      <c r="BO1018" s="14"/>
      <c r="BP1018" s="14"/>
      <c r="BQ1018" s="14"/>
      <c r="BR1018" s="14"/>
      <c r="BS1018" s="14"/>
      <c r="BT1018" s="14"/>
      <c r="BU1018" s="14"/>
      <c r="BV1018" s="14"/>
      <c r="BW1018" s="14"/>
      <c r="BX1018" s="14"/>
      <c r="BY1018" s="14"/>
      <c r="BZ1018" s="14"/>
      <c r="CA1018" s="14"/>
      <c r="CB1018" s="14"/>
      <c r="CC1018" s="14"/>
      <c r="CD1018" s="14"/>
    </row>
    <row r="1019" spans="1:82" s="15" customFormat="1" x14ac:dyDescent="0.25">
      <c r="A1019" s="21"/>
      <c r="B1019" s="14"/>
      <c r="C1019" s="18"/>
      <c r="D1019" s="18"/>
      <c r="E1019" s="18"/>
      <c r="F1019" s="18"/>
      <c r="G1019" s="18"/>
      <c r="H1019" s="18"/>
      <c r="I1019" s="23"/>
      <c r="J1019" s="23"/>
      <c r="K1019" s="23"/>
      <c r="L1019" s="20"/>
      <c r="M1019" s="18"/>
      <c r="N1019" s="18"/>
      <c r="Y1019" s="14"/>
      <c r="Z1019" s="14"/>
      <c r="AA1019" s="14"/>
      <c r="AB1019" s="14"/>
      <c r="AC1019" s="14"/>
      <c r="AD1019" s="14"/>
      <c r="AE1019" s="14"/>
      <c r="AF1019" s="14"/>
      <c r="AG1019" s="14"/>
      <c r="AH1019" s="14"/>
      <c r="AI1019" s="14"/>
      <c r="AJ1019" s="14"/>
      <c r="AK1019" s="14"/>
      <c r="AL1019" s="14"/>
      <c r="AM1019" s="14"/>
      <c r="AN1019" s="14"/>
      <c r="AO1019" s="14"/>
      <c r="AP1019" s="14"/>
      <c r="AQ1019" s="14"/>
      <c r="AR1019" s="14"/>
      <c r="AS1019" s="14"/>
      <c r="AT1019" s="14"/>
      <c r="AU1019" s="14"/>
      <c r="AV1019" s="14"/>
      <c r="AW1019" s="14"/>
      <c r="AX1019" s="14"/>
      <c r="AY1019" s="14"/>
      <c r="AZ1019" s="14"/>
      <c r="BA1019" s="14"/>
      <c r="BB1019" s="14"/>
      <c r="BC1019" s="14"/>
      <c r="BD1019" s="14"/>
      <c r="BE1019" s="14"/>
      <c r="BF1019" s="14"/>
      <c r="BG1019" s="14"/>
      <c r="BH1019" s="14"/>
      <c r="BI1019" s="14"/>
      <c r="BJ1019" s="14"/>
      <c r="BK1019" s="14"/>
      <c r="BL1019" s="14"/>
      <c r="BM1019" s="14"/>
      <c r="BN1019" s="14"/>
      <c r="BO1019" s="14"/>
      <c r="BP1019" s="14"/>
      <c r="BQ1019" s="14"/>
      <c r="BR1019" s="14"/>
      <c r="BS1019" s="14"/>
      <c r="BT1019" s="14"/>
      <c r="BU1019" s="14"/>
      <c r="BV1019" s="14"/>
      <c r="BW1019" s="14"/>
      <c r="BX1019" s="14"/>
      <c r="BY1019" s="14"/>
      <c r="BZ1019" s="14"/>
      <c r="CA1019" s="14"/>
      <c r="CB1019" s="14"/>
      <c r="CC1019" s="14"/>
      <c r="CD1019" s="14"/>
    </row>
    <row r="1020" spans="1:82" s="15" customFormat="1" x14ac:dyDescent="0.25">
      <c r="A1020" s="21"/>
      <c r="B1020" s="14"/>
      <c r="C1020" s="18"/>
      <c r="D1020" s="18"/>
      <c r="E1020" s="18"/>
      <c r="F1020" s="18"/>
      <c r="G1020" s="18"/>
      <c r="H1020" s="18"/>
      <c r="I1020" s="23"/>
      <c r="J1020" s="23"/>
      <c r="K1020" s="23"/>
      <c r="L1020" s="20"/>
      <c r="M1020" s="18"/>
      <c r="N1020" s="18"/>
      <c r="Y1020" s="14"/>
      <c r="Z1020" s="14"/>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c r="AW1020" s="14"/>
      <c r="AX1020" s="14"/>
      <c r="AY1020" s="14"/>
      <c r="AZ1020" s="14"/>
      <c r="BA1020" s="14"/>
      <c r="BB1020" s="14"/>
      <c r="BC1020" s="14"/>
      <c r="BD1020" s="14"/>
      <c r="BE1020" s="14"/>
      <c r="BF1020" s="14"/>
      <c r="BG1020" s="14"/>
      <c r="BH1020" s="14"/>
      <c r="BI1020" s="14"/>
      <c r="BJ1020" s="14"/>
      <c r="BK1020" s="14"/>
      <c r="BL1020" s="14"/>
      <c r="BM1020" s="14"/>
      <c r="BN1020" s="14"/>
      <c r="BO1020" s="14"/>
      <c r="BP1020" s="14"/>
      <c r="BQ1020" s="14"/>
      <c r="BR1020" s="14"/>
      <c r="BS1020" s="14"/>
      <c r="BT1020" s="14"/>
      <c r="BU1020" s="14"/>
      <c r="BV1020" s="14"/>
      <c r="BW1020" s="14"/>
      <c r="BX1020" s="14"/>
      <c r="BY1020" s="14"/>
      <c r="BZ1020" s="14"/>
      <c r="CA1020" s="14"/>
      <c r="CB1020" s="14"/>
      <c r="CC1020" s="14"/>
      <c r="CD1020" s="14"/>
    </row>
    <row r="1021" spans="1:82" s="15" customFormat="1" x14ac:dyDescent="0.25">
      <c r="A1021" s="21"/>
      <c r="B1021" s="14"/>
      <c r="C1021" s="18"/>
      <c r="D1021" s="18"/>
      <c r="E1021" s="18"/>
      <c r="F1021" s="18"/>
      <c r="G1021" s="18"/>
      <c r="H1021" s="18"/>
      <c r="I1021" s="23"/>
      <c r="J1021" s="23"/>
      <c r="K1021" s="23"/>
      <c r="L1021" s="20"/>
      <c r="M1021" s="18"/>
      <c r="N1021" s="18"/>
      <c r="Y1021" s="14"/>
      <c r="Z1021" s="14"/>
      <c r="AA1021" s="14"/>
      <c r="AB1021" s="14"/>
      <c r="AC1021" s="14"/>
      <c r="AD1021" s="14"/>
      <c r="AE1021" s="14"/>
      <c r="AF1021" s="14"/>
      <c r="AG1021" s="14"/>
      <c r="AH1021" s="14"/>
      <c r="AI1021" s="14"/>
      <c r="AJ1021" s="14"/>
      <c r="AK1021" s="14"/>
      <c r="AL1021" s="14"/>
      <c r="AM1021" s="14"/>
      <c r="AN1021" s="14"/>
      <c r="AO1021" s="14"/>
      <c r="AP1021" s="14"/>
      <c r="AQ1021" s="14"/>
      <c r="AR1021" s="14"/>
      <c r="AS1021" s="14"/>
      <c r="AT1021" s="14"/>
      <c r="AU1021" s="14"/>
      <c r="AV1021" s="14"/>
      <c r="AW1021" s="14"/>
      <c r="AX1021" s="14"/>
      <c r="AY1021" s="14"/>
      <c r="AZ1021" s="14"/>
      <c r="BA1021" s="14"/>
      <c r="BB1021" s="14"/>
      <c r="BC1021" s="14"/>
      <c r="BD1021" s="14"/>
      <c r="BE1021" s="14"/>
      <c r="BF1021" s="14"/>
      <c r="BG1021" s="14"/>
      <c r="BH1021" s="14"/>
      <c r="BI1021" s="14"/>
      <c r="BJ1021" s="14"/>
      <c r="BK1021" s="14"/>
      <c r="BL1021" s="14"/>
      <c r="BM1021" s="14"/>
      <c r="BN1021" s="14"/>
      <c r="BO1021" s="14"/>
      <c r="BP1021" s="14"/>
      <c r="BQ1021" s="14"/>
      <c r="BR1021" s="14"/>
      <c r="BS1021" s="14"/>
      <c r="BT1021" s="14"/>
      <c r="BU1021" s="14"/>
      <c r="BV1021" s="14"/>
      <c r="BW1021" s="14"/>
      <c r="BX1021" s="14"/>
      <c r="BY1021" s="14"/>
      <c r="BZ1021" s="14"/>
      <c r="CA1021" s="14"/>
      <c r="CB1021" s="14"/>
      <c r="CC1021" s="14"/>
      <c r="CD1021" s="14"/>
    </row>
    <row r="1022" spans="1:82" s="15" customFormat="1" x14ac:dyDescent="0.25">
      <c r="A1022" s="21"/>
      <c r="B1022" s="14"/>
      <c r="C1022" s="18"/>
      <c r="D1022" s="18"/>
      <c r="E1022" s="18"/>
      <c r="F1022" s="18"/>
      <c r="G1022" s="18"/>
      <c r="H1022" s="18"/>
      <c r="I1022" s="23"/>
      <c r="J1022" s="23"/>
      <c r="K1022" s="23"/>
      <c r="L1022" s="20"/>
      <c r="M1022" s="18"/>
      <c r="N1022" s="18"/>
      <c r="Y1022" s="14"/>
      <c r="Z1022" s="14"/>
      <c r="AA1022" s="14"/>
      <c r="AB1022" s="14"/>
      <c r="AC1022" s="14"/>
      <c r="AD1022" s="14"/>
      <c r="AE1022" s="14"/>
      <c r="AF1022" s="14"/>
      <c r="AG1022" s="14"/>
      <c r="AH1022" s="14"/>
      <c r="AI1022" s="14"/>
      <c r="AJ1022" s="14"/>
      <c r="AK1022" s="14"/>
      <c r="AL1022" s="14"/>
      <c r="AM1022" s="14"/>
      <c r="AN1022" s="14"/>
      <c r="AO1022" s="14"/>
      <c r="AP1022" s="14"/>
      <c r="AQ1022" s="14"/>
      <c r="AR1022" s="14"/>
      <c r="AS1022" s="14"/>
      <c r="AT1022" s="14"/>
      <c r="AU1022" s="14"/>
      <c r="AV1022" s="14"/>
      <c r="AW1022" s="14"/>
      <c r="AX1022" s="14"/>
      <c r="AY1022" s="14"/>
      <c r="AZ1022" s="14"/>
      <c r="BA1022" s="14"/>
      <c r="BB1022" s="14"/>
      <c r="BC1022" s="14"/>
      <c r="BD1022" s="14"/>
      <c r="BE1022" s="14"/>
      <c r="BF1022" s="14"/>
      <c r="BG1022" s="14"/>
      <c r="BH1022" s="14"/>
      <c r="BI1022" s="14"/>
      <c r="BJ1022" s="14"/>
      <c r="BK1022" s="14"/>
      <c r="BL1022" s="14"/>
      <c r="BM1022" s="14"/>
      <c r="BN1022" s="14"/>
      <c r="BO1022" s="14"/>
      <c r="BP1022" s="14"/>
      <c r="BQ1022" s="14"/>
      <c r="BR1022" s="14"/>
      <c r="BS1022" s="14"/>
      <c r="BT1022" s="14"/>
      <c r="BU1022" s="14"/>
      <c r="BV1022" s="14"/>
      <c r="BW1022" s="14"/>
      <c r="BX1022" s="14"/>
      <c r="BY1022" s="14"/>
      <c r="BZ1022" s="14"/>
      <c r="CA1022" s="14"/>
      <c r="CB1022" s="14"/>
      <c r="CC1022" s="14"/>
      <c r="CD1022" s="14"/>
    </row>
    <row r="1023" spans="1:82" s="15" customFormat="1" x14ac:dyDescent="0.25">
      <c r="A1023" s="21"/>
      <c r="B1023" s="14"/>
      <c r="C1023" s="18"/>
      <c r="D1023" s="18"/>
      <c r="E1023" s="18"/>
      <c r="F1023" s="18"/>
      <c r="G1023" s="18"/>
      <c r="H1023" s="18"/>
      <c r="I1023" s="23"/>
      <c r="J1023" s="23"/>
      <c r="K1023" s="23"/>
      <c r="L1023" s="20"/>
      <c r="M1023" s="18"/>
      <c r="N1023" s="18"/>
      <c r="Y1023" s="14"/>
      <c r="Z1023" s="14"/>
      <c r="AA1023" s="14"/>
      <c r="AB1023" s="14"/>
      <c r="AC1023" s="14"/>
      <c r="AD1023" s="14"/>
      <c r="AE1023" s="14"/>
      <c r="AF1023" s="14"/>
      <c r="AG1023" s="14"/>
      <c r="AH1023" s="14"/>
      <c r="AI1023" s="14"/>
      <c r="AJ1023" s="14"/>
      <c r="AK1023" s="14"/>
      <c r="AL1023" s="14"/>
      <c r="AM1023" s="14"/>
      <c r="AN1023" s="14"/>
      <c r="AO1023" s="14"/>
      <c r="AP1023" s="14"/>
      <c r="AQ1023" s="14"/>
      <c r="AR1023" s="14"/>
      <c r="AS1023" s="14"/>
      <c r="AT1023" s="14"/>
      <c r="AU1023" s="14"/>
      <c r="AV1023" s="14"/>
      <c r="AW1023" s="14"/>
      <c r="AX1023" s="14"/>
      <c r="AY1023" s="14"/>
      <c r="AZ1023" s="14"/>
      <c r="BA1023" s="14"/>
      <c r="BB1023" s="14"/>
      <c r="BC1023" s="14"/>
      <c r="BD1023" s="14"/>
      <c r="BE1023" s="14"/>
      <c r="BF1023" s="14"/>
      <c r="BG1023" s="14"/>
      <c r="BH1023" s="14"/>
      <c r="BI1023" s="14"/>
      <c r="BJ1023" s="14"/>
      <c r="BK1023" s="14"/>
      <c r="BL1023" s="14"/>
      <c r="BM1023" s="14"/>
      <c r="BN1023" s="14"/>
      <c r="BO1023" s="14"/>
      <c r="BP1023" s="14"/>
      <c r="BQ1023" s="14"/>
      <c r="BR1023" s="14"/>
      <c r="BS1023" s="14"/>
      <c r="BT1023" s="14"/>
      <c r="BU1023" s="14"/>
      <c r="BV1023" s="14"/>
      <c r="BW1023" s="14"/>
      <c r="BX1023" s="14"/>
      <c r="BY1023" s="14"/>
      <c r="BZ1023" s="14"/>
      <c r="CA1023" s="14"/>
      <c r="CB1023" s="14"/>
      <c r="CC1023" s="14"/>
      <c r="CD1023" s="14"/>
    </row>
    <row r="1024" spans="1:82" s="15" customFormat="1" x14ac:dyDescent="0.25">
      <c r="A1024" s="21"/>
      <c r="B1024" s="14"/>
      <c r="C1024" s="18"/>
      <c r="D1024" s="18"/>
      <c r="E1024" s="18"/>
      <c r="F1024" s="18"/>
      <c r="G1024" s="18"/>
      <c r="H1024" s="18"/>
      <c r="I1024" s="23"/>
      <c r="J1024" s="23"/>
      <c r="K1024" s="23"/>
      <c r="L1024" s="20"/>
      <c r="M1024" s="18"/>
      <c r="N1024" s="18"/>
      <c r="Y1024" s="14"/>
      <c r="Z1024" s="14"/>
      <c r="AA1024" s="14"/>
      <c r="AB1024" s="14"/>
      <c r="AC1024" s="14"/>
      <c r="AD1024" s="14"/>
      <c r="AE1024" s="14"/>
      <c r="AF1024" s="14"/>
      <c r="AG1024" s="14"/>
      <c r="AH1024" s="14"/>
      <c r="AI1024" s="14"/>
      <c r="AJ1024" s="14"/>
      <c r="AK1024" s="14"/>
      <c r="AL1024" s="14"/>
      <c r="AM1024" s="14"/>
      <c r="AN1024" s="14"/>
      <c r="AO1024" s="14"/>
      <c r="AP1024" s="14"/>
      <c r="AQ1024" s="14"/>
      <c r="AR1024" s="14"/>
      <c r="AS1024" s="14"/>
      <c r="AT1024" s="14"/>
      <c r="AU1024" s="14"/>
      <c r="AV1024" s="14"/>
      <c r="AW1024" s="14"/>
      <c r="AX1024" s="14"/>
      <c r="AY1024" s="14"/>
      <c r="AZ1024" s="14"/>
      <c r="BA1024" s="14"/>
      <c r="BB1024" s="14"/>
      <c r="BC1024" s="14"/>
      <c r="BD1024" s="14"/>
      <c r="BE1024" s="14"/>
      <c r="BF1024" s="14"/>
      <c r="BG1024" s="14"/>
      <c r="BH1024" s="14"/>
      <c r="BI1024" s="14"/>
      <c r="BJ1024" s="14"/>
      <c r="BK1024" s="14"/>
      <c r="BL1024" s="14"/>
      <c r="BM1024" s="14"/>
      <c r="BN1024" s="14"/>
      <c r="BO1024" s="14"/>
      <c r="BP1024" s="14"/>
      <c r="BQ1024" s="14"/>
      <c r="BR1024" s="14"/>
      <c r="BS1024" s="14"/>
      <c r="BT1024" s="14"/>
      <c r="BU1024" s="14"/>
      <c r="BV1024" s="14"/>
      <c r="BW1024" s="14"/>
      <c r="BX1024" s="14"/>
      <c r="BY1024" s="14"/>
      <c r="BZ1024" s="14"/>
      <c r="CA1024" s="14"/>
      <c r="CB1024" s="14"/>
      <c r="CC1024" s="14"/>
      <c r="CD1024" s="14"/>
    </row>
    <row r="1025" spans="1:82" s="15" customFormat="1" x14ac:dyDescent="0.25">
      <c r="A1025" s="21"/>
      <c r="B1025" s="14"/>
      <c r="C1025" s="18"/>
      <c r="D1025" s="18"/>
      <c r="E1025" s="18"/>
      <c r="F1025" s="18"/>
      <c r="G1025" s="18"/>
      <c r="H1025" s="18"/>
      <c r="I1025" s="23"/>
      <c r="J1025" s="23"/>
      <c r="K1025" s="23"/>
      <c r="L1025" s="20"/>
      <c r="M1025" s="18"/>
      <c r="N1025" s="18"/>
      <c r="Y1025" s="14"/>
      <c r="Z1025" s="14"/>
      <c r="AA1025" s="14"/>
      <c r="AB1025" s="14"/>
      <c r="AC1025" s="14"/>
      <c r="AD1025" s="14"/>
      <c r="AE1025" s="14"/>
      <c r="AF1025" s="14"/>
      <c r="AG1025" s="14"/>
      <c r="AH1025" s="14"/>
      <c r="AI1025" s="14"/>
      <c r="AJ1025" s="14"/>
      <c r="AK1025" s="14"/>
      <c r="AL1025" s="14"/>
      <c r="AM1025" s="14"/>
      <c r="AN1025" s="14"/>
      <c r="AO1025" s="14"/>
      <c r="AP1025" s="14"/>
      <c r="AQ1025" s="14"/>
      <c r="AR1025" s="14"/>
      <c r="AS1025" s="14"/>
      <c r="AT1025" s="14"/>
      <c r="AU1025" s="14"/>
      <c r="AV1025" s="14"/>
      <c r="AW1025" s="14"/>
      <c r="AX1025" s="14"/>
      <c r="AY1025" s="14"/>
      <c r="AZ1025" s="14"/>
      <c r="BA1025" s="14"/>
      <c r="BB1025" s="14"/>
      <c r="BC1025" s="14"/>
      <c r="BD1025" s="14"/>
      <c r="BE1025" s="14"/>
      <c r="BF1025" s="14"/>
      <c r="BG1025" s="14"/>
      <c r="BH1025" s="14"/>
      <c r="BI1025" s="14"/>
      <c r="BJ1025" s="14"/>
      <c r="BK1025" s="14"/>
      <c r="BL1025" s="14"/>
      <c r="BM1025" s="14"/>
      <c r="BN1025" s="14"/>
      <c r="BO1025" s="14"/>
      <c r="BP1025" s="14"/>
      <c r="BQ1025" s="14"/>
      <c r="BR1025" s="14"/>
      <c r="BS1025" s="14"/>
      <c r="BT1025" s="14"/>
      <c r="BU1025" s="14"/>
      <c r="BV1025" s="14"/>
      <c r="BW1025" s="14"/>
      <c r="BX1025" s="14"/>
      <c r="BY1025" s="14"/>
      <c r="BZ1025" s="14"/>
      <c r="CA1025" s="14"/>
      <c r="CB1025" s="14"/>
      <c r="CC1025" s="14"/>
      <c r="CD1025" s="14"/>
    </row>
    <row r="1026" spans="1:82" s="15" customFormat="1" x14ac:dyDescent="0.25">
      <c r="A1026" s="21"/>
      <c r="B1026" s="14"/>
      <c r="C1026" s="18"/>
      <c r="D1026" s="18"/>
      <c r="E1026" s="18"/>
      <c r="F1026" s="18"/>
      <c r="G1026" s="18"/>
      <c r="H1026" s="18"/>
      <c r="I1026" s="23"/>
      <c r="J1026" s="23"/>
      <c r="K1026" s="23"/>
      <c r="L1026" s="20"/>
      <c r="M1026" s="18"/>
      <c r="N1026" s="18"/>
      <c r="Y1026" s="14"/>
      <c r="Z1026" s="14"/>
      <c r="AA1026" s="14"/>
      <c r="AB1026" s="14"/>
      <c r="AC1026" s="14"/>
      <c r="AD1026" s="14"/>
      <c r="AE1026" s="14"/>
      <c r="AF1026" s="14"/>
      <c r="AG1026" s="14"/>
      <c r="AH1026" s="14"/>
      <c r="AI1026" s="14"/>
      <c r="AJ1026" s="14"/>
      <c r="AK1026" s="14"/>
      <c r="AL1026" s="14"/>
      <c r="AM1026" s="14"/>
      <c r="AN1026" s="14"/>
      <c r="AO1026" s="14"/>
      <c r="AP1026" s="14"/>
      <c r="AQ1026" s="14"/>
      <c r="AR1026" s="14"/>
      <c r="AS1026" s="14"/>
      <c r="AT1026" s="14"/>
      <c r="AU1026" s="14"/>
      <c r="AV1026" s="14"/>
      <c r="AW1026" s="14"/>
      <c r="AX1026" s="14"/>
      <c r="AY1026" s="14"/>
      <c r="AZ1026" s="14"/>
      <c r="BA1026" s="14"/>
      <c r="BB1026" s="14"/>
      <c r="BC1026" s="14"/>
      <c r="BD1026" s="14"/>
      <c r="BE1026" s="14"/>
      <c r="BF1026" s="14"/>
      <c r="BG1026" s="14"/>
      <c r="BH1026" s="14"/>
      <c r="BI1026" s="14"/>
      <c r="BJ1026" s="14"/>
      <c r="BK1026" s="14"/>
      <c r="BL1026" s="14"/>
      <c r="BM1026" s="14"/>
      <c r="BN1026" s="14"/>
      <c r="BO1026" s="14"/>
      <c r="BP1026" s="14"/>
      <c r="BQ1026" s="14"/>
      <c r="BR1026" s="14"/>
      <c r="BS1026" s="14"/>
      <c r="BT1026" s="14"/>
      <c r="BU1026" s="14"/>
      <c r="BV1026" s="14"/>
      <c r="BW1026" s="14"/>
      <c r="BX1026" s="14"/>
      <c r="BY1026" s="14"/>
      <c r="BZ1026" s="14"/>
      <c r="CA1026" s="14"/>
      <c r="CB1026" s="14"/>
      <c r="CC1026" s="14"/>
      <c r="CD1026" s="14"/>
    </row>
    <row r="1027" spans="1:82" s="15" customFormat="1" x14ac:dyDescent="0.25">
      <c r="A1027" s="21"/>
      <c r="B1027" s="14"/>
      <c r="C1027" s="18"/>
      <c r="D1027" s="18"/>
      <c r="E1027" s="18"/>
      <c r="F1027" s="18"/>
      <c r="G1027" s="18"/>
      <c r="H1027" s="18"/>
      <c r="I1027" s="23"/>
      <c r="J1027" s="23"/>
      <c r="K1027" s="23"/>
      <c r="L1027" s="20"/>
      <c r="M1027" s="18"/>
      <c r="N1027" s="18"/>
      <c r="Y1027" s="14"/>
      <c r="Z1027" s="14"/>
      <c r="AA1027" s="14"/>
      <c r="AB1027" s="14"/>
      <c r="AC1027" s="14"/>
      <c r="AD1027" s="14"/>
      <c r="AE1027" s="14"/>
      <c r="AF1027" s="14"/>
      <c r="AG1027" s="14"/>
      <c r="AH1027" s="14"/>
      <c r="AI1027" s="14"/>
      <c r="AJ1027" s="14"/>
      <c r="AK1027" s="14"/>
      <c r="AL1027" s="14"/>
      <c r="AM1027" s="14"/>
      <c r="AN1027" s="14"/>
      <c r="AO1027" s="14"/>
      <c r="AP1027" s="14"/>
      <c r="AQ1027" s="14"/>
      <c r="AR1027" s="14"/>
      <c r="AS1027" s="14"/>
      <c r="AT1027" s="14"/>
      <c r="AU1027" s="14"/>
      <c r="AV1027" s="14"/>
      <c r="AW1027" s="14"/>
      <c r="AX1027" s="14"/>
      <c r="AY1027" s="14"/>
      <c r="AZ1027" s="14"/>
      <c r="BA1027" s="14"/>
      <c r="BB1027" s="14"/>
      <c r="BC1027" s="14"/>
      <c r="BD1027" s="14"/>
      <c r="BE1027" s="14"/>
      <c r="BF1027" s="14"/>
      <c r="BG1027" s="14"/>
      <c r="BH1027" s="14"/>
      <c r="BI1027" s="14"/>
      <c r="BJ1027" s="14"/>
      <c r="BK1027" s="14"/>
      <c r="BL1027" s="14"/>
      <c r="BM1027" s="14"/>
      <c r="BN1027" s="14"/>
      <c r="BO1027" s="14"/>
      <c r="BP1027" s="14"/>
      <c r="BQ1027" s="14"/>
      <c r="BR1027" s="14"/>
      <c r="BS1027" s="14"/>
      <c r="BT1027" s="14"/>
      <c r="BU1027" s="14"/>
      <c r="BV1027" s="14"/>
      <c r="BW1027" s="14"/>
      <c r="BX1027" s="14"/>
      <c r="BY1027" s="14"/>
      <c r="BZ1027" s="14"/>
      <c r="CA1027" s="14"/>
      <c r="CB1027" s="14"/>
      <c r="CC1027" s="14"/>
      <c r="CD1027" s="14"/>
    </row>
    <row r="1028" spans="1:82" s="15" customFormat="1" x14ac:dyDescent="0.25">
      <c r="A1028" s="21"/>
      <c r="B1028" s="14"/>
      <c r="C1028" s="18"/>
      <c r="D1028" s="18"/>
      <c r="E1028" s="18"/>
      <c r="F1028" s="18"/>
      <c r="G1028" s="18"/>
      <c r="H1028" s="18"/>
      <c r="I1028" s="23"/>
      <c r="J1028" s="23"/>
      <c r="K1028" s="23"/>
      <c r="L1028" s="20"/>
      <c r="M1028" s="18"/>
      <c r="N1028" s="18"/>
      <c r="Y1028" s="14"/>
      <c r="Z1028" s="14"/>
      <c r="AA1028" s="14"/>
      <c r="AB1028" s="14"/>
      <c r="AC1028" s="14"/>
      <c r="AD1028" s="14"/>
      <c r="AE1028" s="14"/>
      <c r="AF1028" s="14"/>
      <c r="AG1028" s="14"/>
      <c r="AH1028" s="14"/>
      <c r="AI1028" s="14"/>
      <c r="AJ1028" s="14"/>
      <c r="AK1028" s="14"/>
      <c r="AL1028" s="14"/>
      <c r="AM1028" s="14"/>
      <c r="AN1028" s="14"/>
      <c r="AO1028" s="14"/>
      <c r="AP1028" s="14"/>
      <c r="AQ1028" s="14"/>
      <c r="AR1028" s="14"/>
      <c r="AS1028" s="14"/>
      <c r="AT1028" s="14"/>
      <c r="AU1028" s="14"/>
      <c r="AV1028" s="14"/>
      <c r="AW1028" s="14"/>
      <c r="AX1028" s="14"/>
      <c r="AY1028" s="14"/>
      <c r="AZ1028" s="14"/>
      <c r="BA1028" s="14"/>
      <c r="BB1028" s="14"/>
      <c r="BC1028" s="14"/>
      <c r="BD1028" s="14"/>
      <c r="BE1028" s="14"/>
      <c r="BF1028" s="14"/>
      <c r="BG1028" s="14"/>
      <c r="BH1028" s="14"/>
      <c r="BI1028" s="14"/>
      <c r="BJ1028" s="14"/>
      <c r="BK1028" s="14"/>
      <c r="BL1028" s="14"/>
      <c r="BM1028" s="14"/>
      <c r="BN1028" s="14"/>
      <c r="BO1028" s="14"/>
      <c r="BP1028" s="14"/>
      <c r="BQ1028" s="14"/>
      <c r="BR1028" s="14"/>
      <c r="BS1028" s="14"/>
      <c r="BT1028" s="14"/>
      <c r="BU1028" s="14"/>
      <c r="BV1028" s="14"/>
      <c r="BW1028" s="14"/>
      <c r="BX1028" s="14"/>
      <c r="BY1028" s="14"/>
      <c r="BZ1028" s="14"/>
      <c r="CA1028" s="14"/>
      <c r="CB1028" s="14"/>
      <c r="CC1028" s="14"/>
      <c r="CD1028" s="14"/>
    </row>
    <row r="1029" spans="1:82" s="15" customFormat="1" x14ac:dyDescent="0.25">
      <c r="A1029" s="21"/>
      <c r="B1029" s="14"/>
      <c r="C1029" s="18"/>
      <c r="D1029" s="18"/>
      <c r="E1029" s="18"/>
      <c r="F1029" s="18"/>
      <c r="G1029" s="18"/>
      <c r="H1029" s="18"/>
      <c r="I1029" s="23"/>
      <c r="J1029" s="23"/>
      <c r="K1029" s="23"/>
      <c r="L1029" s="20"/>
      <c r="M1029" s="18"/>
      <c r="N1029" s="18"/>
      <c r="Y1029" s="14"/>
      <c r="Z1029" s="14"/>
      <c r="AA1029" s="14"/>
      <c r="AB1029" s="14"/>
      <c r="AC1029" s="14"/>
      <c r="AD1029" s="14"/>
      <c r="AE1029" s="14"/>
      <c r="AF1029" s="14"/>
      <c r="AG1029" s="14"/>
      <c r="AH1029" s="14"/>
      <c r="AI1029" s="14"/>
      <c r="AJ1029" s="14"/>
      <c r="AK1029" s="14"/>
      <c r="AL1029" s="14"/>
      <c r="AM1029" s="14"/>
      <c r="AN1029" s="14"/>
      <c r="AO1029" s="14"/>
      <c r="AP1029" s="14"/>
      <c r="AQ1029" s="14"/>
      <c r="AR1029" s="14"/>
      <c r="AS1029" s="14"/>
      <c r="AT1029" s="14"/>
      <c r="AU1029" s="14"/>
      <c r="AV1029" s="14"/>
      <c r="AW1029" s="14"/>
      <c r="AX1029" s="14"/>
      <c r="AY1029" s="14"/>
      <c r="AZ1029" s="14"/>
      <c r="BA1029" s="14"/>
      <c r="BB1029" s="14"/>
      <c r="BC1029" s="14"/>
      <c r="BD1029" s="14"/>
      <c r="BE1029" s="14"/>
      <c r="BF1029" s="14"/>
      <c r="BG1029" s="14"/>
      <c r="BH1029" s="14"/>
      <c r="BI1029" s="14"/>
      <c r="BJ1029" s="14"/>
      <c r="BK1029" s="14"/>
      <c r="BL1029" s="14"/>
      <c r="BM1029" s="14"/>
      <c r="BN1029" s="14"/>
      <c r="BO1029" s="14"/>
      <c r="BP1029" s="14"/>
      <c r="BQ1029" s="14"/>
      <c r="BR1029" s="14"/>
      <c r="BS1029" s="14"/>
      <c r="BT1029" s="14"/>
      <c r="BU1029" s="14"/>
      <c r="BV1029" s="14"/>
      <c r="BW1029" s="14"/>
      <c r="BX1029" s="14"/>
      <c r="BY1029" s="14"/>
      <c r="BZ1029" s="14"/>
      <c r="CA1029" s="14"/>
      <c r="CB1029" s="14"/>
      <c r="CC1029" s="14"/>
      <c r="CD1029" s="14"/>
    </row>
    <row r="1030" spans="1:82" s="15" customFormat="1" x14ac:dyDescent="0.25">
      <c r="A1030" s="21"/>
      <c r="B1030" s="14"/>
      <c r="C1030" s="18"/>
      <c r="D1030" s="18"/>
      <c r="E1030" s="18"/>
      <c r="F1030" s="18"/>
      <c r="G1030" s="18"/>
      <c r="H1030" s="18"/>
      <c r="I1030" s="23"/>
      <c r="J1030" s="23"/>
      <c r="K1030" s="23"/>
      <c r="L1030" s="20"/>
      <c r="M1030" s="18"/>
      <c r="N1030" s="18"/>
      <c r="Y1030" s="14"/>
      <c r="Z1030" s="14"/>
      <c r="AA1030" s="14"/>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c r="AW1030" s="14"/>
      <c r="AX1030" s="14"/>
      <c r="AY1030" s="14"/>
      <c r="AZ1030" s="14"/>
      <c r="BA1030" s="14"/>
      <c r="BB1030" s="14"/>
      <c r="BC1030" s="14"/>
      <c r="BD1030" s="14"/>
      <c r="BE1030" s="14"/>
      <c r="BF1030" s="14"/>
      <c r="BG1030" s="14"/>
      <c r="BH1030" s="14"/>
      <c r="BI1030" s="14"/>
      <c r="BJ1030" s="14"/>
      <c r="BK1030" s="14"/>
      <c r="BL1030" s="14"/>
      <c r="BM1030" s="14"/>
      <c r="BN1030" s="14"/>
      <c r="BO1030" s="14"/>
      <c r="BP1030" s="14"/>
      <c r="BQ1030" s="14"/>
      <c r="BR1030" s="14"/>
      <c r="BS1030" s="14"/>
      <c r="BT1030" s="14"/>
      <c r="BU1030" s="14"/>
      <c r="BV1030" s="14"/>
      <c r="BW1030" s="14"/>
      <c r="BX1030" s="14"/>
      <c r="BY1030" s="14"/>
      <c r="BZ1030" s="14"/>
      <c r="CA1030" s="14"/>
      <c r="CB1030" s="14"/>
      <c r="CC1030" s="14"/>
      <c r="CD1030" s="14"/>
    </row>
    <row r="1031" spans="1:82" s="15" customFormat="1" x14ac:dyDescent="0.25">
      <c r="A1031" s="21"/>
      <c r="B1031" s="14"/>
      <c r="C1031" s="18"/>
      <c r="D1031" s="18"/>
      <c r="E1031" s="18"/>
      <c r="F1031" s="18"/>
      <c r="G1031" s="18"/>
      <c r="H1031" s="18"/>
      <c r="I1031" s="23"/>
      <c r="J1031" s="23"/>
      <c r="K1031" s="23"/>
      <c r="L1031" s="20"/>
      <c r="M1031" s="18"/>
      <c r="N1031" s="18"/>
      <c r="Y1031" s="14"/>
      <c r="Z1031" s="14"/>
      <c r="AA1031" s="14"/>
      <c r="AB1031" s="14"/>
      <c r="AC1031" s="14"/>
      <c r="AD1031" s="14"/>
      <c r="AE1031" s="14"/>
      <c r="AF1031" s="14"/>
      <c r="AG1031" s="14"/>
      <c r="AH1031" s="14"/>
      <c r="AI1031" s="14"/>
      <c r="AJ1031" s="14"/>
      <c r="AK1031" s="14"/>
      <c r="AL1031" s="14"/>
      <c r="AM1031" s="14"/>
      <c r="AN1031" s="14"/>
      <c r="AO1031" s="14"/>
      <c r="AP1031" s="14"/>
      <c r="AQ1031" s="14"/>
      <c r="AR1031" s="14"/>
      <c r="AS1031" s="14"/>
      <c r="AT1031" s="14"/>
      <c r="AU1031" s="14"/>
      <c r="AV1031" s="14"/>
      <c r="AW1031" s="14"/>
      <c r="AX1031" s="14"/>
      <c r="AY1031" s="14"/>
      <c r="AZ1031" s="14"/>
      <c r="BA1031" s="14"/>
      <c r="BB1031" s="14"/>
      <c r="BC1031" s="14"/>
      <c r="BD1031" s="14"/>
      <c r="BE1031" s="14"/>
      <c r="BF1031" s="14"/>
      <c r="BG1031" s="14"/>
      <c r="BH1031" s="14"/>
      <c r="BI1031" s="14"/>
      <c r="BJ1031" s="14"/>
      <c r="BK1031" s="14"/>
      <c r="BL1031" s="14"/>
      <c r="BM1031" s="14"/>
      <c r="BN1031" s="14"/>
      <c r="BO1031" s="14"/>
      <c r="BP1031" s="14"/>
      <c r="BQ1031" s="14"/>
      <c r="BR1031" s="14"/>
      <c r="BS1031" s="14"/>
      <c r="BT1031" s="14"/>
      <c r="BU1031" s="14"/>
      <c r="BV1031" s="14"/>
      <c r="BW1031" s="14"/>
      <c r="BX1031" s="14"/>
      <c r="BY1031" s="14"/>
      <c r="BZ1031" s="14"/>
      <c r="CA1031" s="14"/>
      <c r="CB1031" s="14"/>
      <c r="CC1031" s="14"/>
      <c r="CD1031" s="14"/>
    </row>
    <row r="1032" spans="1:82" s="15" customFormat="1" x14ac:dyDescent="0.25">
      <c r="A1032" s="21"/>
      <c r="B1032" s="14"/>
      <c r="C1032" s="18"/>
      <c r="D1032" s="18"/>
      <c r="E1032" s="18"/>
      <c r="F1032" s="18"/>
      <c r="G1032" s="18"/>
      <c r="H1032" s="18"/>
      <c r="I1032" s="23"/>
      <c r="J1032" s="23"/>
      <c r="K1032" s="23"/>
      <c r="L1032" s="20"/>
      <c r="M1032" s="18"/>
      <c r="N1032" s="18"/>
      <c r="Y1032" s="14"/>
      <c r="Z1032" s="14"/>
      <c r="AA1032" s="14"/>
      <c r="AB1032" s="14"/>
      <c r="AC1032" s="14"/>
      <c r="AD1032" s="14"/>
      <c r="AE1032" s="14"/>
      <c r="AF1032" s="14"/>
      <c r="AG1032" s="14"/>
      <c r="AH1032" s="14"/>
      <c r="AI1032" s="14"/>
      <c r="AJ1032" s="14"/>
      <c r="AK1032" s="14"/>
      <c r="AL1032" s="14"/>
      <c r="AM1032" s="14"/>
      <c r="AN1032" s="14"/>
      <c r="AO1032" s="14"/>
      <c r="AP1032" s="14"/>
      <c r="AQ1032" s="14"/>
      <c r="AR1032" s="14"/>
      <c r="AS1032" s="14"/>
      <c r="AT1032" s="14"/>
      <c r="AU1032" s="14"/>
      <c r="AV1032" s="14"/>
      <c r="AW1032" s="14"/>
      <c r="AX1032" s="14"/>
      <c r="AY1032" s="14"/>
      <c r="AZ1032" s="14"/>
      <c r="BA1032" s="14"/>
      <c r="BB1032" s="14"/>
      <c r="BC1032" s="14"/>
      <c r="BD1032" s="14"/>
      <c r="BE1032" s="14"/>
      <c r="BF1032" s="14"/>
      <c r="BG1032" s="14"/>
      <c r="BH1032" s="14"/>
      <c r="BI1032" s="14"/>
      <c r="BJ1032" s="14"/>
      <c r="BK1032" s="14"/>
      <c r="BL1032" s="14"/>
      <c r="BM1032" s="14"/>
      <c r="BN1032" s="14"/>
      <c r="BO1032" s="14"/>
      <c r="BP1032" s="14"/>
      <c r="BQ1032" s="14"/>
      <c r="BR1032" s="14"/>
      <c r="BS1032" s="14"/>
      <c r="BT1032" s="14"/>
      <c r="BU1032" s="14"/>
      <c r="BV1032" s="14"/>
      <c r="BW1032" s="14"/>
      <c r="BX1032" s="14"/>
      <c r="BY1032" s="14"/>
      <c r="BZ1032" s="14"/>
      <c r="CA1032" s="14"/>
      <c r="CB1032" s="14"/>
      <c r="CC1032" s="14"/>
      <c r="CD1032" s="14"/>
    </row>
    <row r="1033" spans="1:82" s="15" customFormat="1" x14ac:dyDescent="0.25">
      <c r="A1033" s="21"/>
      <c r="B1033" s="14"/>
      <c r="C1033" s="18"/>
      <c r="D1033" s="18"/>
      <c r="E1033" s="18"/>
      <c r="F1033" s="18"/>
      <c r="G1033" s="18"/>
      <c r="H1033" s="18"/>
      <c r="I1033" s="23"/>
      <c r="J1033" s="23"/>
      <c r="K1033" s="23"/>
      <c r="L1033" s="20"/>
      <c r="M1033" s="18"/>
      <c r="N1033" s="18"/>
      <c r="Y1033" s="14"/>
      <c r="Z1033" s="14"/>
      <c r="AA1033" s="14"/>
      <c r="AB1033" s="14"/>
      <c r="AC1033" s="14"/>
      <c r="AD1033" s="14"/>
      <c r="AE1033" s="14"/>
      <c r="AF1033" s="14"/>
      <c r="AG1033" s="14"/>
      <c r="AH1033" s="14"/>
      <c r="AI1033" s="14"/>
      <c r="AJ1033" s="14"/>
      <c r="AK1033" s="14"/>
      <c r="AL1033" s="14"/>
      <c r="AM1033" s="14"/>
      <c r="AN1033" s="14"/>
      <c r="AO1033" s="14"/>
      <c r="AP1033" s="14"/>
      <c r="AQ1033" s="14"/>
      <c r="AR1033" s="14"/>
      <c r="AS1033" s="14"/>
      <c r="AT1033" s="14"/>
      <c r="AU1033" s="14"/>
      <c r="AV1033" s="14"/>
      <c r="AW1033" s="14"/>
      <c r="AX1033" s="14"/>
      <c r="AY1033" s="14"/>
      <c r="AZ1033" s="14"/>
      <c r="BA1033" s="14"/>
      <c r="BB1033" s="14"/>
      <c r="BC1033" s="14"/>
      <c r="BD1033" s="14"/>
      <c r="BE1033" s="14"/>
      <c r="BF1033" s="14"/>
      <c r="BG1033" s="14"/>
      <c r="BH1033" s="14"/>
      <c r="BI1033" s="14"/>
      <c r="BJ1033" s="14"/>
      <c r="BK1033" s="14"/>
      <c r="BL1033" s="14"/>
      <c r="BM1033" s="14"/>
      <c r="BN1033" s="14"/>
      <c r="BO1033" s="14"/>
      <c r="BP1033" s="14"/>
      <c r="BQ1033" s="14"/>
      <c r="BR1033" s="14"/>
      <c r="BS1033" s="14"/>
      <c r="BT1033" s="14"/>
      <c r="BU1033" s="14"/>
      <c r="BV1033" s="14"/>
      <c r="BW1033" s="14"/>
      <c r="BX1033" s="14"/>
      <c r="BY1033" s="14"/>
      <c r="BZ1033" s="14"/>
      <c r="CA1033" s="14"/>
      <c r="CB1033" s="14"/>
      <c r="CC1033" s="14"/>
      <c r="CD1033" s="14"/>
    </row>
    <row r="1034" spans="1:82" s="15" customFormat="1" x14ac:dyDescent="0.25">
      <c r="A1034" s="21"/>
      <c r="B1034" s="14"/>
      <c r="C1034" s="18"/>
      <c r="D1034" s="18"/>
      <c r="E1034" s="18"/>
      <c r="F1034" s="18"/>
      <c r="G1034" s="18"/>
      <c r="H1034" s="18"/>
      <c r="I1034" s="23"/>
      <c r="J1034" s="23"/>
      <c r="K1034" s="23"/>
      <c r="L1034" s="20"/>
      <c r="M1034" s="18"/>
      <c r="N1034" s="18"/>
      <c r="Y1034" s="14"/>
      <c r="Z1034" s="14"/>
      <c r="AA1034" s="14"/>
      <c r="AB1034" s="14"/>
      <c r="AC1034" s="14"/>
      <c r="AD1034" s="14"/>
      <c r="AE1034" s="14"/>
      <c r="AF1034" s="14"/>
      <c r="AG1034" s="14"/>
      <c r="AH1034" s="14"/>
      <c r="AI1034" s="14"/>
      <c r="AJ1034" s="14"/>
      <c r="AK1034" s="14"/>
      <c r="AL1034" s="14"/>
      <c r="AM1034" s="14"/>
      <c r="AN1034" s="14"/>
      <c r="AO1034" s="14"/>
      <c r="AP1034" s="14"/>
      <c r="AQ1034" s="14"/>
      <c r="AR1034" s="14"/>
      <c r="AS1034" s="14"/>
      <c r="AT1034" s="14"/>
      <c r="AU1034" s="14"/>
      <c r="AV1034" s="14"/>
      <c r="AW1034" s="14"/>
      <c r="AX1034" s="14"/>
      <c r="AY1034" s="14"/>
      <c r="AZ1034" s="14"/>
      <c r="BA1034" s="14"/>
      <c r="BB1034" s="14"/>
      <c r="BC1034" s="14"/>
      <c r="BD1034" s="14"/>
      <c r="BE1034" s="14"/>
      <c r="BF1034" s="14"/>
      <c r="BG1034" s="14"/>
      <c r="BH1034" s="14"/>
      <c r="BI1034" s="14"/>
      <c r="BJ1034" s="14"/>
      <c r="BK1034" s="14"/>
      <c r="BL1034" s="14"/>
      <c r="BM1034" s="14"/>
      <c r="BN1034" s="14"/>
      <c r="BO1034" s="14"/>
      <c r="BP1034" s="14"/>
      <c r="BQ1034" s="14"/>
      <c r="BR1034" s="14"/>
      <c r="BS1034" s="14"/>
      <c r="BT1034" s="14"/>
      <c r="BU1034" s="14"/>
      <c r="BV1034" s="14"/>
      <c r="BW1034" s="14"/>
      <c r="BX1034" s="14"/>
      <c r="BY1034" s="14"/>
      <c r="BZ1034" s="14"/>
      <c r="CA1034" s="14"/>
      <c r="CB1034" s="14"/>
      <c r="CC1034" s="14"/>
      <c r="CD1034" s="14"/>
    </row>
    <row r="1035" spans="1:82" s="15" customFormat="1" x14ac:dyDescent="0.25">
      <c r="A1035" s="21"/>
      <c r="B1035" s="14"/>
      <c r="C1035" s="18"/>
      <c r="D1035" s="18"/>
      <c r="E1035" s="18"/>
      <c r="F1035" s="18"/>
      <c r="G1035" s="18"/>
      <c r="H1035" s="18"/>
      <c r="I1035" s="23"/>
      <c r="J1035" s="23"/>
      <c r="K1035" s="23"/>
      <c r="L1035" s="20"/>
      <c r="M1035" s="18"/>
      <c r="N1035" s="18"/>
      <c r="Y1035" s="14"/>
      <c r="Z1035" s="14"/>
      <c r="AA1035" s="14"/>
      <c r="AB1035" s="14"/>
      <c r="AC1035" s="14"/>
      <c r="AD1035" s="14"/>
      <c r="AE1035" s="14"/>
      <c r="AF1035" s="14"/>
      <c r="AG1035" s="14"/>
      <c r="AH1035" s="14"/>
      <c r="AI1035" s="14"/>
      <c r="AJ1035" s="14"/>
      <c r="AK1035" s="14"/>
      <c r="AL1035" s="14"/>
      <c r="AM1035" s="14"/>
      <c r="AN1035" s="14"/>
      <c r="AO1035" s="14"/>
      <c r="AP1035" s="14"/>
      <c r="AQ1035" s="14"/>
      <c r="AR1035" s="14"/>
      <c r="AS1035" s="14"/>
      <c r="AT1035" s="14"/>
      <c r="AU1035" s="14"/>
      <c r="AV1035" s="14"/>
      <c r="AW1035" s="14"/>
      <c r="AX1035" s="14"/>
      <c r="AY1035" s="14"/>
      <c r="AZ1035" s="14"/>
      <c r="BA1035" s="14"/>
      <c r="BB1035" s="14"/>
      <c r="BC1035" s="14"/>
      <c r="BD1035" s="14"/>
      <c r="BE1035" s="14"/>
      <c r="BF1035" s="14"/>
      <c r="BG1035" s="14"/>
      <c r="BH1035" s="14"/>
      <c r="BI1035" s="14"/>
      <c r="BJ1035" s="14"/>
      <c r="BK1035" s="14"/>
      <c r="BL1035" s="14"/>
      <c r="BM1035" s="14"/>
      <c r="BN1035" s="14"/>
      <c r="BO1035" s="14"/>
      <c r="BP1035" s="14"/>
      <c r="BQ1035" s="14"/>
      <c r="BR1035" s="14"/>
      <c r="BS1035" s="14"/>
      <c r="BT1035" s="14"/>
      <c r="BU1035" s="14"/>
      <c r="BV1035" s="14"/>
      <c r="BW1035" s="14"/>
      <c r="BX1035" s="14"/>
      <c r="BY1035" s="14"/>
      <c r="BZ1035" s="14"/>
      <c r="CA1035" s="14"/>
      <c r="CB1035" s="14"/>
      <c r="CC1035" s="14"/>
      <c r="CD1035" s="14"/>
    </row>
    <row r="1036" spans="1:82" s="15" customFormat="1" x14ac:dyDescent="0.25">
      <c r="A1036" s="21"/>
      <c r="B1036" s="14"/>
      <c r="C1036" s="18"/>
      <c r="D1036" s="18"/>
      <c r="E1036" s="18"/>
      <c r="F1036" s="18"/>
      <c r="G1036" s="18"/>
      <c r="H1036" s="18"/>
      <c r="I1036" s="23"/>
      <c r="J1036" s="23"/>
      <c r="K1036" s="23"/>
      <c r="L1036" s="20"/>
      <c r="M1036" s="18"/>
      <c r="N1036" s="18"/>
      <c r="Y1036" s="14"/>
      <c r="Z1036" s="14"/>
      <c r="AA1036" s="14"/>
      <c r="AB1036" s="14"/>
      <c r="AC1036" s="14"/>
      <c r="AD1036" s="14"/>
      <c r="AE1036" s="14"/>
      <c r="AF1036" s="14"/>
      <c r="AG1036" s="14"/>
      <c r="AH1036" s="14"/>
      <c r="AI1036" s="14"/>
      <c r="AJ1036" s="14"/>
      <c r="AK1036" s="14"/>
      <c r="AL1036" s="14"/>
      <c r="AM1036" s="14"/>
      <c r="AN1036" s="14"/>
      <c r="AO1036" s="14"/>
      <c r="AP1036" s="14"/>
      <c r="AQ1036" s="14"/>
      <c r="AR1036" s="14"/>
      <c r="AS1036" s="14"/>
      <c r="AT1036" s="14"/>
      <c r="AU1036" s="14"/>
      <c r="AV1036" s="14"/>
      <c r="AW1036" s="14"/>
      <c r="AX1036" s="14"/>
      <c r="AY1036" s="14"/>
      <c r="AZ1036" s="14"/>
      <c r="BA1036" s="14"/>
      <c r="BB1036" s="14"/>
      <c r="BC1036" s="14"/>
      <c r="BD1036" s="14"/>
      <c r="BE1036" s="14"/>
      <c r="BF1036" s="14"/>
      <c r="BG1036" s="14"/>
      <c r="BH1036" s="14"/>
      <c r="BI1036" s="14"/>
      <c r="BJ1036" s="14"/>
      <c r="BK1036" s="14"/>
      <c r="BL1036" s="14"/>
      <c r="BM1036" s="14"/>
      <c r="BN1036" s="14"/>
      <c r="BO1036" s="14"/>
      <c r="BP1036" s="14"/>
      <c r="BQ1036" s="14"/>
      <c r="BR1036" s="14"/>
      <c r="BS1036" s="14"/>
      <c r="BT1036" s="14"/>
      <c r="BU1036" s="14"/>
      <c r="BV1036" s="14"/>
      <c r="BW1036" s="14"/>
      <c r="BX1036" s="14"/>
      <c r="BY1036" s="14"/>
      <c r="BZ1036" s="14"/>
      <c r="CA1036" s="14"/>
      <c r="CB1036" s="14"/>
      <c r="CC1036" s="14"/>
      <c r="CD1036" s="14"/>
    </row>
    <row r="1037" spans="1:82" s="15" customFormat="1" x14ac:dyDescent="0.25">
      <c r="A1037" s="21"/>
      <c r="B1037" s="14"/>
      <c r="C1037" s="18"/>
      <c r="D1037" s="18"/>
      <c r="E1037" s="18"/>
      <c r="F1037" s="18"/>
      <c r="G1037" s="18"/>
      <c r="H1037" s="18"/>
      <c r="I1037" s="23"/>
      <c r="J1037" s="23"/>
      <c r="K1037" s="23"/>
      <c r="L1037" s="20"/>
      <c r="M1037" s="18"/>
      <c r="N1037" s="18"/>
      <c r="Y1037" s="14"/>
      <c r="Z1037" s="14"/>
      <c r="AA1037" s="14"/>
      <c r="AB1037" s="14"/>
      <c r="AC1037" s="14"/>
      <c r="AD1037" s="14"/>
      <c r="AE1037" s="14"/>
      <c r="AF1037" s="14"/>
      <c r="AG1037" s="14"/>
      <c r="AH1037" s="14"/>
      <c r="AI1037" s="14"/>
      <c r="AJ1037" s="14"/>
      <c r="AK1037" s="14"/>
      <c r="AL1037" s="14"/>
      <c r="AM1037" s="14"/>
      <c r="AN1037" s="14"/>
      <c r="AO1037" s="14"/>
      <c r="AP1037" s="14"/>
      <c r="AQ1037" s="14"/>
      <c r="AR1037" s="14"/>
      <c r="AS1037" s="14"/>
      <c r="AT1037" s="14"/>
      <c r="AU1037" s="14"/>
      <c r="AV1037" s="14"/>
      <c r="AW1037" s="14"/>
      <c r="AX1037" s="14"/>
      <c r="AY1037" s="14"/>
      <c r="AZ1037" s="14"/>
      <c r="BA1037" s="14"/>
      <c r="BB1037" s="14"/>
      <c r="BC1037" s="14"/>
      <c r="BD1037" s="14"/>
      <c r="BE1037" s="14"/>
      <c r="BF1037" s="14"/>
      <c r="BG1037" s="14"/>
      <c r="BH1037" s="14"/>
      <c r="BI1037" s="14"/>
      <c r="BJ1037" s="14"/>
      <c r="BK1037" s="14"/>
      <c r="BL1037" s="14"/>
      <c r="BM1037" s="14"/>
      <c r="BN1037" s="14"/>
      <c r="BO1037" s="14"/>
      <c r="BP1037" s="14"/>
      <c r="BQ1037" s="14"/>
      <c r="BR1037" s="14"/>
      <c r="BS1037" s="14"/>
      <c r="BT1037" s="14"/>
      <c r="BU1037" s="14"/>
      <c r="BV1037" s="14"/>
      <c r="BW1037" s="14"/>
      <c r="BX1037" s="14"/>
      <c r="BY1037" s="14"/>
      <c r="BZ1037" s="14"/>
      <c r="CA1037" s="14"/>
      <c r="CB1037" s="14"/>
      <c r="CC1037" s="14"/>
      <c r="CD1037" s="14"/>
    </row>
    <row r="1038" spans="1:82" s="15" customFormat="1" x14ac:dyDescent="0.25">
      <c r="A1038" s="21"/>
      <c r="B1038" s="14"/>
      <c r="C1038" s="18"/>
      <c r="D1038" s="18"/>
      <c r="E1038" s="18"/>
      <c r="F1038" s="18"/>
      <c r="G1038" s="18"/>
      <c r="H1038" s="18"/>
      <c r="I1038" s="23"/>
      <c r="J1038" s="23"/>
      <c r="K1038" s="23"/>
      <c r="L1038" s="20"/>
      <c r="M1038" s="18"/>
      <c r="N1038" s="18"/>
      <c r="Y1038" s="14"/>
      <c r="Z1038" s="14"/>
      <c r="AA1038" s="14"/>
      <c r="AB1038" s="14"/>
      <c r="AC1038" s="14"/>
      <c r="AD1038" s="14"/>
      <c r="AE1038" s="14"/>
      <c r="AF1038" s="14"/>
      <c r="AG1038" s="14"/>
      <c r="AH1038" s="14"/>
      <c r="AI1038" s="14"/>
      <c r="AJ1038" s="14"/>
      <c r="AK1038" s="14"/>
      <c r="AL1038" s="14"/>
      <c r="AM1038" s="14"/>
      <c r="AN1038" s="14"/>
      <c r="AO1038" s="14"/>
      <c r="AP1038" s="14"/>
      <c r="AQ1038" s="14"/>
      <c r="AR1038" s="14"/>
      <c r="AS1038" s="14"/>
      <c r="AT1038" s="14"/>
      <c r="AU1038" s="14"/>
      <c r="AV1038" s="14"/>
      <c r="AW1038" s="14"/>
      <c r="AX1038" s="14"/>
      <c r="AY1038" s="14"/>
      <c r="AZ1038" s="14"/>
      <c r="BA1038" s="14"/>
      <c r="BB1038" s="14"/>
      <c r="BC1038" s="14"/>
      <c r="BD1038" s="14"/>
      <c r="BE1038" s="14"/>
      <c r="BF1038" s="14"/>
      <c r="BG1038" s="14"/>
      <c r="BH1038" s="14"/>
      <c r="BI1038" s="14"/>
      <c r="BJ1038" s="14"/>
      <c r="BK1038" s="14"/>
      <c r="BL1038" s="14"/>
      <c r="BM1038" s="14"/>
      <c r="BN1038" s="14"/>
      <c r="BO1038" s="14"/>
      <c r="BP1038" s="14"/>
      <c r="BQ1038" s="14"/>
      <c r="BR1038" s="14"/>
      <c r="BS1038" s="14"/>
      <c r="BT1038" s="14"/>
      <c r="BU1038" s="14"/>
      <c r="BV1038" s="14"/>
      <c r="BW1038" s="14"/>
      <c r="BX1038" s="14"/>
      <c r="BY1038" s="14"/>
      <c r="BZ1038" s="14"/>
      <c r="CA1038" s="14"/>
      <c r="CB1038" s="14"/>
      <c r="CC1038" s="14"/>
      <c r="CD1038" s="14"/>
    </row>
    <row r="1039" spans="1:82" s="15" customFormat="1" x14ac:dyDescent="0.25">
      <c r="A1039" s="21"/>
      <c r="B1039" s="14"/>
      <c r="C1039" s="18"/>
      <c r="D1039" s="18"/>
      <c r="E1039" s="18"/>
      <c r="F1039" s="18"/>
      <c r="G1039" s="18"/>
      <c r="H1039" s="18"/>
      <c r="I1039" s="23"/>
      <c r="J1039" s="23"/>
      <c r="K1039" s="23"/>
      <c r="L1039" s="20"/>
      <c r="M1039" s="18"/>
      <c r="N1039" s="18"/>
      <c r="Y1039" s="14"/>
      <c r="Z1039" s="14"/>
      <c r="AA1039" s="14"/>
      <c r="AB1039" s="14"/>
      <c r="AC1039" s="14"/>
      <c r="AD1039" s="14"/>
      <c r="AE1039" s="14"/>
      <c r="AF1039" s="14"/>
      <c r="AG1039" s="14"/>
      <c r="AH1039" s="14"/>
      <c r="AI1039" s="14"/>
      <c r="AJ1039" s="14"/>
      <c r="AK1039" s="14"/>
      <c r="AL1039" s="14"/>
      <c r="AM1039" s="14"/>
      <c r="AN1039" s="14"/>
      <c r="AO1039" s="14"/>
      <c r="AP1039" s="14"/>
      <c r="AQ1039" s="14"/>
      <c r="AR1039" s="14"/>
      <c r="AS1039" s="14"/>
      <c r="AT1039" s="14"/>
      <c r="AU1039" s="14"/>
      <c r="AV1039" s="14"/>
      <c r="AW1039" s="14"/>
      <c r="AX1039" s="14"/>
      <c r="AY1039" s="14"/>
      <c r="AZ1039" s="14"/>
      <c r="BA1039" s="14"/>
      <c r="BB1039" s="14"/>
      <c r="BC1039" s="14"/>
      <c r="BD1039" s="14"/>
      <c r="BE1039" s="14"/>
      <c r="BF1039" s="14"/>
      <c r="BG1039" s="14"/>
      <c r="BH1039" s="14"/>
      <c r="BI1039" s="14"/>
      <c r="BJ1039" s="14"/>
      <c r="BK1039" s="14"/>
      <c r="BL1039" s="14"/>
      <c r="BM1039" s="14"/>
      <c r="BN1039" s="14"/>
      <c r="BO1039" s="14"/>
      <c r="BP1039" s="14"/>
      <c r="BQ1039" s="14"/>
      <c r="BR1039" s="14"/>
      <c r="BS1039" s="14"/>
      <c r="BT1039" s="14"/>
      <c r="BU1039" s="14"/>
      <c r="BV1039" s="14"/>
      <c r="BW1039" s="14"/>
      <c r="BX1039" s="14"/>
      <c r="BY1039" s="14"/>
      <c r="BZ1039" s="14"/>
      <c r="CA1039" s="14"/>
      <c r="CB1039" s="14"/>
      <c r="CC1039" s="14"/>
      <c r="CD1039" s="14"/>
    </row>
    <row r="1040" spans="1:82" s="15" customFormat="1" x14ac:dyDescent="0.25">
      <c r="A1040" s="21"/>
      <c r="B1040" s="14"/>
      <c r="C1040" s="18"/>
      <c r="D1040" s="18"/>
      <c r="E1040" s="18"/>
      <c r="F1040" s="18"/>
      <c r="G1040" s="18"/>
      <c r="H1040" s="18"/>
      <c r="I1040" s="23"/>
      <c r="J1040" s="23"/>
      <c r="K1040" s="23"/>
      <c r="L1040" s="20"/>
      <c r="M1040" s="18"/>
      <c r="N1040" s="18"/>
      <c r="Y1040" s="14"/>
      <c r="Z1040" s="14"/>
      <c r="AA1040" s="14"/>
      <c r="AB1040" s="14"/>
      <c r="AC1040" s="14"/>
      <c r="AD1040" s="14"/>
      <c r="AE1040" s="14"/>
      <c r="AF1040" s="14"/>
      <c r="AG1040" s="14"/>
      <c r="AH1040" s="14"/>
      <c r="AI1040" s="14"/>
      <c r="AJ1040" s="14"/>
      <c r="AK1040" s="14"/>
      <c r="AL1040" s="14"/>
      <c r="AM1040" s="14"/>
      <c r="AN1040" s="14"/>
      <c r="AO1040" s="14"/>
      <c r="AP1040" s="14"/>
      <c r="AQ1040" s="14"/>
      <c r="AR1040" s="14"/>
      <c r="AS1040" s="14"/>
      <c r="AT1040" s="14"/>
      <c r="AU1040" s="14"/>
      <c r="AV1040" s="14"/>
      <c r="AW1040" s="14"/>
      <c r="AX1040" s="14"/>
      <c r="AY1040" s="14"/>
      <c r="AZ1040" s="14"/>
      <c r="BA1040" s="14"/>
      <c r="BB1040" s="14"/>
      <c r="BC1040" s="14"/>
      <c r="BD1040" s="14"/>
      <c r="BE1040" s="14"/>
      <c r="BF1040" s="14"/>
      <c r="BG1040" s="14"/>
      <c r="BH1040" s="14"/>
      <c r="BI1040" s="14"/>
      <c r="BJ1040" s="14"/>
      <c r="BK1040" s="14"/>
      <c r="BL1040" s="14"/>
      <c r="BM1040" s="14"/>
      <c r="BN1040" s="14"/>
      <c r="BO1040" s="14"/>
      <c r="BP1040" s="14"/>
      <c r="BQ1040" s="14"/>
      <c r="BR1040" s="14"/>
      <c r="BS1040" s="14"/>
      <c r="BT1040" s="14"/>
      <c r="BU1040" s="14"/>
      <c r="BV1040" s="14"/>
      <c r="BW1040" s="14"/>
      <c r="BX1040" s="14"/>
      <c r="BY1040" s="14"/>
      <c r="BZ1040" s="14"/>
      <c r="CA1040" s="14"/>
      <c r="CB1040" s="14"/>
      <c r="CC1040" s="14"/>
      <c r="CD1040" s="14"/>
    </row>
    <row r="1041" spans="1:82" s="15" customFormat="1" x14ac:dyDescent="0.25">
      <c r="A1041" s="21"/>
      <c r="B1041" s="14"/>
      <c r="C1041" s="18"/>
      <c r="D1041" s="18"/>
      <c r="E1041" s="18"/>
      <c r="F1041" s="18"/>
      <c r="G1041" s="18"/>
      <c r="H1041" s="18"/>
      <c r="I1041" s="23"/>
      <c r="J1041" s="23"/>
      <c r="K1041" s="23"/>
      <c r="L1041" s="20"/>
      <c r="M1041" s="18"/>
      <c r="N1041" s="18"/>
      <c r="Y1041" s="14"/>
      <c r="Z1041" s="14"/>
      <c r="AA1041" s="14"/>
      <c r="AB1041" s="14"/>
      <c r="AC1041" s="14"/>
      <c r="AD1041" s="14"/>
      <c r="AE1041" s="14"/>
      <c r="AF1041" s="14"/>
      <c r="AG1041" s="14"/>
      <c r="AH1041" s="14"/>
      <c r="AI1041" s="14"/>
      <c r="AJ1041" s="14"/>
      <c r="AK1041" s="14"/>
      <c r="AL1041" s="14"/>
      <c r="AM1041" s="14"/>
      <c r="AN1041" s="14"/>
      <c r="AO1041" s="14"/>
      <c r="AP1041" s="14"/>
      <c r="AQ1041" s="14"/>
      <c r="AR1041" s="14"/>
      <c r="AS1041" s="14"/>
      <c r="AT1041" s="14"/>
      <c r="AU1041" s="14"/>
      <c r="AV1041" s="14"/>
      <c r="AW1041" s="14"/>
      <c r="AX1041" s="14"/>
      <c r="AY1041" s="14"/>
      <c r="AZ1041" s="14"/>
      <c r="BA1041" s="14"/>
      <c r="BB1041" s="14"/>
      <c r="BC1041" s="14"/>
      <c r="BD1041" s="14"/>
      <c r="BE1041" s="14"/>
      <c r="BF1041" s="14"/>
      <c r="BG1041" s="14"/>
      <c r="BH1041" s="14"/>
      <c r="BI1041" s="14"/>
      <c r="BJ1041" s="14"/>
      <c r="BK1041" s="14"/>
      <c r="BL1041" s="14"/>
      <c r="BM1041" s="14"/>
      <c r="BN1041" s="14"/>
      <c r="BO1041" s="14"/>
      <c r="BP1041" s="14"/>
      <c r="BQ1041" s="14"/>
      <c r="BR1041" s="14"/>
      <c r="BS1041" s="14"/>
      <c r="BT1041" s="14"/>
      <c r="BU1041" s="14"/>
      <c r="BV1041" s="14"/>
      <c r="BW1041" s="14"/>
      <c r="BX1041" s="14"/>
      <c r="BY1041" s="14"/>
      <c r="BZ1041" s="14"/>
      <c r="CA1041" s="14"/>
      <c r="CB1041" s="14"/>
      <c r="CC1041" s="14"/>
      <c r="CD1041" s="14"/>
    </row>
    <row r="1042" spans="1:82" s="15" customFormat="1" x14ac:dyDescent="0.25">
      <c r="A1042" s="21"/>
      <c r="B1042" s="14"/>
      <c r="C1042" s="18"/>
      <c r="D1042" s="18"/>
      <c r="E1042" s="18"/>
      <c r="F1042" s="18"/>
      <c r="G1042" s="18"/>
      <c r="H1042" s="18"/>
      <c r="I1042" s="23"/>
      <c r="J1042" s="23"/>
      <c r="K1042" s="23"/>
      <c r="L1042" s="20"/>
      <c r="M1042" s="18"/>
      <c r="N1042" s="18"/>
      <c r="Y1042" s="14"/>
      <c r="Z1042" s="14"/>
      <c r="AA1042" s="14"/>
      <c r="AB1042" s="14"/>
      <c r="AC1042" s="14"/>
      <c r="AD1042" s="14"/>
      <c r="AE1042" s="14"/>
      <c r="AF1042" s="14"/>
      <c r="AG1042" s="14"/>
      <c r="AH1042" s="14"/>
      <c r="AI1042" s="14"/>
      <c r="AJ1042" s="14"/>
      <c r="AK1042" s="14"/>
      <c r="AL1042" s="14"/>
      <c r="AM1042" s="14"/>
      <c r="AN1042" s="14"/>
      <c r="AO1042" s="14"/>
      <c r="AP1042" s="14"/>
      <c r="AQ1042" s="14"/>
      <c r="AR1042" s="14"/>
      <c r="AS1042" s="14"/>
      <c r="AT1042" s="14"/>
      <c r="AU1042" s="14"/>
      <c r="AV1042" s="14"/>
      <c r="AW1042" s="14"/>
      <c r="AX1042" s="14"/>
      <c r="AY1042" s="14"/>
      <c r="AZ1042" s="14"/>
      <c r="BA1042" s="14"/>
      <c r="BB1042" s="14"/>
      <c r="BC1042" s="14"/>
      <c r="BD1042" s="14"/>
      <c r="BE1042" s="14"/>
      <c r="BF1042" s="14"/>
      <c r="BG1042" s="14"/>
      <c r="BH1042" s="14"/>
      <c r="BI1042" s="14"/>
      <c r="BJ1042" s="14"/>
      <c r="BK1042" s="14"/>
      <c r="BL1042" s="14"/>
      <c r="BM1042" s="14"/>
      <c r="BN1042" s="14"/>
      <c r="BO1042" s="14"/>
      <c r="BP1042" s="14"/>
      <c r="BQ1042" s="14"/>
      <c r="BR1042" s="14"/>
      <c r="BS1042" s="14"/>
      <c r="BT1042" s="14"/>
      <c r="BU1042" s="14"/>
      <c r="BV1042" s="14"/>
      <c r="BW1042" s="14"/>
      <c r="BX1042" s="14"/>
      <c r="BY1042" s="14"/>
      <c r="BZ1042" s="14"/>
      <c r="CA1042" s="14"/>
      <c r="CB1042" s="14"/>
      <c r="CC1042" s="14"/>
      <c r="CD1042" s="14"/>
    </row>
    <row r="1043" spans="1:82" s="15" customFormat="1" x14ac:dyDescent="0.25">
      <c r="A1043" s="21"/>
      <c r="B1043" s="14"/>
      <c r="C1043" s="18"/>
      <c r="D1043" s="18"/>
      <c r="E1043" s="18"/>
      <c r="F1043" s="18"/>
      <c r="G1043" s="18"/>
      <c r="H1043" s="18"/>
      <c r="I1043" s="23"/>
      <c r="J1043" s="23"/>
      <c r="K1043" s="23"/>
      <c r="L1043" s="20"/>
      <c r="M1043" s="18"/>
      <c r="N1043" s="18"/>
      <c r="Y1043" s="14"/>
      <c r="Z1043" s="14"/>
      <c r="AA1043" s="14"/>
      <c r="AB1043" s="14"/>
      <c r="AC1043" s="14"/>
      <c r="AD1043" s="14"/>
      <c r="AE1043" s="14"/>
      <c r="AF1043" s="14"/>
      <c r="AG1043" s="14"/>
      <c r="AH1043" s="14"/>
      <c r="AI1043" s="14"/>
      <c r="AJ1043" s="14"/>
      <c r="AK1043" s="14"/>
      <c r="AL1043" s="14"/>
      <c r="AM1043" s="14"/>
      <c r="AN1043" s="14"/>
      <c r="AO1043" s="14"/>
      <c r="AP1043" s="14"/>
      <c r="AQ1043" s="14"/>
      <c r="AR1043" s="14"/>
      <c r="AS1043" s="14"/>
      <c r="AT1043" s="14"/>
      <c r="AU1043" s="14"/>
      <c r="AV1043" s="14"/>
      <c r="AW1043" s="14"/>
      <c r="AX1043" s="14"/>
      <c r="AY1043" s="14"/>
      <c r="AZ1043" s="14"/>
      <c r="BA1043" s="14"/>
      <c r="BB1043" s="14"/>
      <c r="BC1043" s="14"/>
      <c r="BD1043" s="14"/>
      <c r="BE1043" s="14"/>
      <c r="BF1043" s="14"/>
      <c r="BG1043" s="14"/>
      <c r="BH1043" s="14"/>
      <c r="BI1043" s="14"/>
      <c r="BJ1043" s="14"/>
      <c r="BK1043" s="14"/>
      <c r="BL1043" s="14"/>
      <c r="BM1043" s="14"/>
      <c r="BN1043" s="14"/>
      <c r="BO1043" s="14"/>
      <c r="BP1043" s="14"/>
      <c r="BQ1043" s="14"/>
      <c r="BR1043" s="14"/>
      <c r="BS1043" s="14"/>
      <c r="BT1043" s="14"/>
      <c r="BU1043" s="14"/>
      <c r="BV1043" s="14"/>
      <c r="BW1043" s="14"/>
      <c r="BX1043" s="14"/>
      <c r="BY1043" s="14"/>
      <c r="BZ1043" s="14"/>
      <c r="CA1043" s="14"/>
      <c r="CB1043" s="14"/>
      <c r="CC1043" s="14"/>
      <c r="CD1043" s="14"/>
    </row>
    <row r="1044" spans="1:82" s="15" customFormat="1" x14ac:dyDescent="0.25">
      <c r="A1044" s="21"/>
      <c r="B1044" s="14"/>
      <c r="C1044" s="18"/>
      <c r="D1044" s="18"/>
      <c r="E1044" s="18"/>
      <c r="F1044" s="18"/>
      <c r="G1044" s="18"/>
      <c r="H1044" s="18"/>
      <c r="I1044" s="23"/>
      <c r="J1044" s="23"/>
      <c r="K1044" s="23"/>
      <c r="L1044" s="20"/>
      <c r="M1044" s="18"/>
      <c r="N1044" s="18"/>
      <c r="Y1044" s="14"/>
      <c r="Z1044" s="14"/>
      <c r="AA1044" s="14"/>
      <c r="AB1044" s="14"/>
      <c r="AC1044" s="14"/>
      <c r="AD1044" s="14"/>
      <c r="AE1044" s="14"/>
      <c r="AF1044" s="14"/>
      <c r="AG1044" s="14"/>
      <c r="AH1044" s="14"/>
      <c r="AI1044" s="14"/>
      <c r="AJ1044" s="14"/>
      <c r="AK1044" s="14"/>
      <c r="AL1044" s="14"/>
      <c r="AM1044" s="14"/>
      <c r="AN1044" s="14"/>
      <c r="AO1044" s="14"/>
      <c r="AP1044" s="14"/>
      <c r="AQ1044" s="14"/>
      <c r="AR1044" s="14"/>
      <c r="AS1044" s="14"/>
      <c r="AT1044" s="14"/>
      <c r="AU1044" s="14"/>
      <c r="AV1044" s="14"/>
      <c r="AW1044" s="14"/>
      <c r="AX1044" s="14"/>
      <c r="AY1044" s="14"/>
      <c r="AZ1044" s="14"/>
      <c r="BA1044" s="14"/>
      <c r="BB1044" s="14"/>
      <c r="BC1044" s="14"/>
      <c r="BD1044" s="14"/>
      <c r="BE1044" s="14"/>
      <c r="BF1044" s="14"/>
      <c r="BG1044" s="14"/>
      <c r="BH1044" s="14"/>
      <c r="BI1044" s="14"/>
      <c r="BJ1044" s="14"/>
      <c r="BK1044" s="14"/>
      <c r="BL1044" s="14"/>
      <c r="BM1044" s="14"/>
      <c r="BN1044" s="14"/>
      <c r="BO1044" s="14"/>
      <c r="BP1044" s="14"/>
      <c r="BQ1044" s="14"/>
      <c r="BR1044" s="14"/>
      <c r="BS1044" s="14"/>
      <c r="BT1044" s="14"/>
      <c r="BU1044" s="14"/>
      <c r="BV1044" s="14"/>
      <c r="BW1044" s="14"/>
      <c r="BX1044" s="14"/>
      <c r="BY1044" s="14"/>
      <c r="BZ1044" s="14"/>
      <c r="CA1044" s="14"/>
      <c r="CB1044" s="14"/>
      <c r="CC1044" s="14"/>
      <c r="CD1044" s="14"/>
    </row>
    <row r="1045" spans="1:82" s="15" customFormat="1" x14ac:dyDescent="0.25">
      <c r="A1045" s="21"/>
      <c r="B1045" s="14"/>
      <c r="C1045" s="18"/>
      <c r="D1045" s="18"/>
      <c r="E1045" s="18"/>
      <c r="F1045" s="18"/>
      <c r="G1045" s="18"/>
      <c r="H1045" s="18"/>
      <c r="I1045" s="23"/>
      <c r="J1045" s="23"/>
      <c r="K1045" s="23"/>
      <c r="L1045" s="20"/>
      <c r="M1045" s="18"/>
      <c r="N1045" s="18"/>
      <c r="Y1045" s="14"/>
      <c r="Z1045" s="14"/>
      <c r="AA1045" s="14"/>
      <c r="AB1045" s="14"/>
      <c r="AC1045" s="14"/>
      <c r="AD1045" s="14"/>
      <c r="AE1045" s="14"/>
      <c r="AF1045" s="14"/>
      <c r="AG1045" s="14"/>
      <c r="AH1045" s="14"/>
      <c r="AI1045" s="14"/>
      <c r="AJ1045" s="14"/>
      <c r="AK1045" s="14"/>
      <c r="AL1045" s="14"/>
      <c r="AM1045" s="14"/>
      <c r="AN1045" s="14"/>
      <c r="AO1045" s="14"/>
      <c r="AP1045" s="14"/>
      <c r="AQ1045" s="14"/>
      <c r="AR1045" s="14"/>
      <c r="AS1045" s="14"/>
      <c r="AT1045" s="14"/>
      <c r="AU1045" s="14"/>
      <c r="AV1045" s="14"/>
      <c r="AW1045" s="14"/>
      <c r="AX1045" s="14"/>
      <c r="AY1045" s="14"/>
      <c r="AZ1045" s="14"/>
      <c r="BA1045" s="14"/>
      <c r="BB1045" s="14"/>
      <c r="BC1045" s="14"/>
      <c r="BD1045" s="14"/>
      <c r="BE1045" s="14"/>
      <c r="BF1045" s="14"/>
      <c r="BG1045" s="14"/>
      <c r="BH1045" s="14"/>
      <c r="BI1045" s="14"/>
      <c r="BJ1045" s="14"/>
      <c r="BK1045" s="14"/>
      <c r="BL1045" s="14"/>
      <c r="BM1045" s="14"/>
      <c r="BN1045" s="14"/>
      <c r="BO1045" s="14"/>
      <c r="BP1045" s="14"/>
      <c r="BQ1045" s="14"/>
      <c r="BR1045" s="14"/>
      <c r="BS1045" s="14"/>
      <c r="BT1045" s="14"/>
      <c r="BU1045" s="14"/>
      <c r="BV1045" s="14"/>
      <c r="BW1045" s="14"/>
      <c r="BX1045" s="14"/>
      <c r="BY1045" s="14"/>
      <c r="BZ1045" s="14"/>
      <c r="CA1045" s="14"/>
      <c r="CB1045" s="14"/>
      <c r="CC1045" s="14"/>
      <c r="CD1045" s="14"/>
    </row>
    <row r="1046" spans="1:82" s="15" customFormat="1" x14ac:dyDescent="0.25">
      <c r="A1046" s="21"/>
      <c r="B1046" s="14"/>
      <c r="C1046" s="18"/>
      <c r="D1046" s="18"/>
      <c r="E1046" s="18"/>
      <c r="F1046" s="18"/>
      <c r="G1046" s="18"/>
      <c r="H1046" s="18"/>
      <c r="I1046" s="23"/>
      <c r="J1046" s="23"/>
      <c r="K1046" s="23"/>
      <c r="L1046" s="20"/>
      <c r="M1046" s="18"/>
      <c r="N1046" s="18"/>
      <c r="Y1046" s="14"/>
      <c r="Z1046" s="14"/>
      <c r="AA1046" s="14"/>
      <c r="AB1046" s="14"/>
      <c r="AC1046" s="14"/>
      <c r="AD1046" s="14"/>
      <c r="AE1046" s="14"/>
      <c r="AF1046" s="14"/>
      <c r="AG1046" s="14"/>
      <c r="AH1046" s="14"/>
      <c r="AI1046" s="14"/>
      <c r="AJ1046" s="14"/>
      <c r="AK1046" s="14"/>
      <c r="AL1046" s="14"/>
      <c r="AM1046" s="14"/>
      <c r="AN1046" s="14"/>
      <c r="AO1046" s="14"/>
      <c r="AP1046" s="14"/>
      <c r="AQ1046" s="14"/>
      <c r="AR1046" s="14"/>
      <c r="AS1046" s="14"/>
      <c r="AT1046" s="14"/>
      <c r="AU1046" s="14"/>
      <c r="AV1046" s="14"/>
      <c r="AW1046" s="14"/>
      <c r="AX1046" s="14"/>
      <c r="AY1046" s="14"/>
      <c r="AZ1046" s="14"/>
      <c r="BA1046" s="14"/>
      <c r="BB1046" s="14"/>
      <c r="BC1046" s="14"/>
      <c r="BD1046" s="14"/>
      <c r="BE1046" s="14"/>
      <c r="BF1046" s="14"/>
      <c r="BG1046" s="14"/>
      <c r="BH1046" s="14"/>
      <c r="BI1046" s="14"/>
      <c r="BJ1046" s="14"/>
      <c r="BK1046" s="14"/>
      <c r="BL1046" s="14"/>
      <c r="BM1046" s="14"/>
      <c r="BN1046" s="14"/>
      <c r="BO1046" s="14"/>
      <c r="BP1046" s="14"/>
      <c r="BQ1046" s="14"/>
      <c r="BR1046" s="14"/>
      <c r="BS1046" s="14"/>
      <c r="BT1046" s="14"/>
      <c r="BU1046" s="14"/>
      <c r="BV1046" s="14"/>
      <c r="BW1046" s="14"/>
      <c r="BX1046" s="14"/>
      <c r="BY1046" s="14"/>
      <c r="BZ1046" s="14"/>
      <c r="CA1046" s="14"/>
      <c r="CB1046" s="14"/>
      <c r="CC1046" s="14"/>
      <c r="CD1046" s="14"/>
    </row>
    <row r="1047" spans="1:82" s="15" customFormat="1" x14ac:dyDescent="0.25">
      <c r="A1047" s="21"/>
      <c r="B1047" s="14"/>
      <c r="C1047" s="18"/>
      <c r="D1047" s="18"/>
      <c r="E1047" s="18"/>
      <c r="F1047" s="18"/>
      <c r="G1047" s="18"/>
      <c r="H1047" s="18"/>
      <c r="I1047" s="23"/>
      <c r="J1047" s="23"/>
      <c r="K1047" s="23"/>
      <c r="L1047" s="20"/>
      <c r="M1047" s="18"/>
      <c r="N1047" s="18"/>
      <c r="Y1047" s="14"/>
      <c r="Z1047" s="14"/>
      <c r="AA1047" s="14"/>
      <c r="AB1047" s="14"/>
      <c r="AC1047" s="14"/>
      <c r="AD1047" s="14"/>
      <c r="AE1047" s="14"/>
      <c r="AF1047" s="14"/>
      <c r="AG1047" s="14"/>
      <c r="AH1047" s="14"/>
      <c r="AI1047" s="14"/>
      <c r="AJ1047" s="14"/>
      <c r="AK1047" s="14"/>
      <c r="AL1047" s="14"/>
      <c r="AM1047" s="14"/>
      <c r="AN1047" s="14"/>
      <c r="AO1047" s="14"/>
      <c r="AP1047" s="14"/>
      <c r="AQ1047" s="14"/>
      <c r="AR1047" s="14"/>
      <c r="AS1047" s="14"/>
      <c r="AT1047" s="14"/>
      <c r="AU1047" s="14"/>
      <c r="AV1047" s="14"/>
      <c r="AW1047" s="14"/>
      <c r="AX1047" s="14"/>
      <c r="AY1047" s="14"/>
      <c r="AZ1047" s="14"/>
      <c r="BA1047" s="14"/>
      <c r="BB1047" s="14"/>
      <c r="BC1047" s="14"/>
      <c r="BD1047" s="14"/>
      <c r="BE1047" s="14"/>
      <c r="BF1047" s="14"/>
      <c r="BG1047" s="14"/>
      <c r="BH1047" s="14"/>
      <c r="BI1047" s="14"/>
      <c r="BJ1047" s="14"/>
      <c r="BK1047" s="14"/>
      <c r="BL1047" s="14"/>
      <c r="BM1047" s="14"/>
      <c r="BN1047" s="14"/>
      <c r="BO1047" s="14"/>
      <c r="BP1047" s="14"/>
      <c r="BQ1047" s="14"/>
      <c r="BR1047" s="14"/>
      <c r="BS1047" s="14"/>
      <c r="BT1047" s="14"/>
      <c r="BU1047" s="14"/>
      <c r="BV1047" s="14"/>
      <c r="BW1047" s="14"/>
      <c r="BX1047" s="14"/>
      <c r="BY1047" s="14"/>
      <c r="BZ1047" s="14"/>
      <c r="CA1047" s="14"/>
      <c r="CB1047" s="14"/>
      <c r="CC1047" s="14"/>
      <c r="CD1047" s="14"/>
    </row>
    <row r="1048" spans="1:82" s="15" customFormat="1" x14ac:dyDescent="0.25">
      <c r="A1048" s="21"/>
      <c r="B1048" s="14"/>
      <c r="C1048" s="18"/>
      <c r="D1048" s="18"/>
      <c r="E1048" s="18"/>
      <c r="F1048" s="18"/>
      <c r="G1048" s="18"/>
      <c r="H1048" s="18"/>
      <c r="I1048" s="23"/>
      <c r="J1048" s="23"/>
      <c r="K1048" s="23"/>
      <c r="L1048" s="20"/>
      <c r="M1048" s="18"/>
      <c r="N1048" s="18"/>
      <c r="Y1048" s="14"/>
      <c r="Z1048" s="14"/>
      <c r="AA1048" s="14"/>
      <c r="AB1048" s="14"/>
      <c r="AC1048" s="14"/>
      <c r="AD1048" s="14"/>
      <c r="AE1048" s="14"/>
      <c r="AF1048" s="14"/>
      <c r="AG1048" s="14"/>
      <c r="AH1048" s="14"/>
      <c r="AI1048" s="14"/>
      <c r="AJ1048" s="14"/>
      <c r="AK1048" s="14"/>
      <c r="AL1048" s="14"/>
      <c r="AM1048" s="14"/>
      <c r="AN1048" s="14"/>
      <c r="AO1048" s="14"/>
      <c r="AP1048" s="14"/>
      <c r="AQ1048" s="14"/>
      <c r="AR1048" s="14"/>
      <c r="AS1048" s="14"/>
      <c r="AT1048" s="14"/>
      <c r="AU1048" s="14"/>
      <c r="AV1048" s="14"/>
      <c r="AW1048" s="14"/>
      <c r="AX1048" s="14"/>
      <c r="AY1048" s="14"/>
      <c r="AZ1048" s="14"/>
      <c r="BA1048" s="14"/>
      <c r="BB1048" s="14"/>
      <c r="BC1048" s="14"/>
      <c r="BD1048" s="14"/>
      <c r="BE1048" s="14"/>
      <c r="BF1048" s="14"/>
      <c r="BG1048" s="14"/>
      <c r="BH1048" s="14"/>
      <c r="BI1048" s="14"/>
      <c r="BJ1048" s="14"/>
      <c r="BK1048" s="14"/>
      <c r="BL1048" s="14"/>
      <c r="BM1048" s="14"/>
      <c r="BN1048" s="14"/>
      <c r="BO1048" s="14"/>
      <c r="BP1048" s="14"/>
      <c r="BQ1048" s="14"/>
      <c r="BR1048" s="14"/>
      <c r="BS1048" s="14"/>
      <c r="BT1048" s="14"/>
      <c r="BU1048" s="14"/>
      <c r="BV1048" s="14"/>
      <c r="BW1048" s="14"/>
      <c r="BX1048" s="14"/>
      <c r="BY1048" s="14"/>
      <c r="BZ1048" s="14"/>
      <c r="CA1048" s="14"/>
      <c r="CB1048" s="14"/>
      <c r="CC1048" s="14"/>
      <c r="CD1048" s="14"/>
    </row>
    <row r="1049" spans="1:82" s="15" customFormat="1" x14ac:dyDescent="0.25">
      <c r="A1049" s="21"/>
      <c r="B1049" s="14"/>
      <c r="C1049" s="18"/>
      <c r="D1049" s="18"/>
      <c r="E1049" s="18"/>
      <c r="F1049" s="18"/>
      <c r="G1049" s="18"/>
      <c r="H1049" s="18"/>
      <c r="I1049" s="23"/>
      <c r="J1049" s="23"/>
      <c r="K1049" s="23"/>
      <c r="L1049" s="20"/>
      <c r="M1049" s="18"/>
      <c r="N1049" s="18"/>
      <c r="Y1049" s="14"/>
      <c r="Z1049" s="14"/>
      <c r="AA1049" s="14"/>
      <c r="AB1049" s="14"/>
      <c r="AC1049" s="14"/>
      <c r="AD1049" s="14"/>
      <c r="AE1049" s="14"/>
      <c r="AF1049" s="14"/>
      <c r="AG1049" s="14"/>
      <c r="AH1049" s="14"/>
      <c r="AI1049" s="14"/>
      <c r="AJ1049" s="14"/>
      <c r="AK1049" s="14"/>
      <c r="AL1049" s="14"/>
      <c r="AM1049" s="14"/>
      <c r="AN1049" s="14"/>
      <c r="AO1049" s="14"/>
      <c r="AP1049" s="14"/>
      <c r="AQ1049" s="14"/>
      <c r="AR1049" s="14"/>
      <c r="AS1049" s="14"/>
      <c r="AT1049" s="14"/>
      <c r="AU1049" s="14"/>
      <c r="AV1049" s="14"/>
      <c r="AW1049" s="14"/>
      <c r="AX1049" s="14"/>
      <c r="AY1049" s="14"/>
      <c r="AZ1049" s="14"/>
      <c r="BA1049" s="14"/>
      <c r="BB1049" s="14"/>
      <c r="BC1049" s="14"/>
      <c r="BD1049" s="14"/>
      <c r="BE1049" s="14"/>
      <c r="BF1049" s="14"/>
      <c r="BG1049" s="14"/>
      <c r="BH1049" s="14"/>
      <c r="BI1049" s="14"/>
      <c r="BJ1049" s="14"/>
      <c r="BK1049" s="14"/>
      <c r="BL1049" s="14"/>
      <c r="BM1049" s="14"/>
      <c r="BN1049" s="14"/>
      <c r="BO1049" s="14"/>
      <c r="BP1049" s="14"/>
      <c r="BQ1049" s="14"/>
      <c r="BR1049" s="14"/>
      <c r="BS1049" s="14"/>
      <c r="BT1049" s="14"/>
      <c r="BU1049" s="14"/>
      <c r="BV1049" s="14"/>
      <c r="BW1049" s="14"/>
      <c r="BX1049" s="14"/>
      <c r="BY1049" s="14"/>
      <c r="BZ1049" s="14"/>
      <c r="CA1049" s="14"/>
      <c r="CB1049" s="14"/>
      <c r="CC1049" s="14"/>
      <c r="CD1049" s="14"/>
    </row>
    <row r="1050" spans="1:82" s="15" customFormat="1" x14ac:dyDescent="0.25">
      <c r="A1050" s="21"/>
      <c r="B1050" s="14"/>
      <c r="C1050" s="18"/>
      <c r="D1050" s="18"/>
      <c r="E1050" s="18"/>
      <c r="F1050" s="18"/>
      <c r="G1050" s="18"/>
      <c r="H1050" s="18"/>
      <c r="I1050" s="23"/>
      <c r="J1050" s="23"/>
      <c r="K1050" s="23"/>
      <c r="L1050" s="20"/>
      <c r="M1050" s="18"/>
      <c r="N1050" s="18"/>
      <c r="Y1050" s="14"/>
      <c r="Z1050" s="14"/>
      <c r="AA1050" s="14"/>
      <c r="AB1050" s="14"/>
      <c r="AC1050" s="14"/>
      <c r="AD1050" s="14"/>
      <c r="AE1050" s="14"/>
      <c r="AF1050" s="14"/>
      <c r="AG1050" s="14"/>
      <c r="AH1050" s="14"/>
      <c r="AI1050" s="14"/>
      <c r="AJ1050" s="14"/>
      <c r="AK1050" s="14"/>
      <c r="AL1050" s="14"/>
      <c r="AM1050" s="14"/>
      <c r="AN1050" s="14"/>
      <c r="AO1050" s="14"/>
      <c r="AP1050" s="14"/>
      <c r="AQ1050" s="14"/>
      <c r="AR1050" s="14"/>
      <c r="AS1050" s="14"/>
      <c r="AT1050" s="14"/>
      <c r="AU1050" s="14"/>
      <c r="AV1050" s="14"/>
      <c r="AW1050" s="14"/>
      <c r="AX1050" s="14"/>
      <c r="AY1050" s="14"/>
      <c r="AZ1050" s="14"/>
      <c r="BA1050" s="14"/>
      <c r="BB1050" s="14"/>
      <c r="BC1050" s="14"/>
      <c r="BD1050" s="14"/>
      <c r="BE1050" s="14"/>
      <c r="BF1050" s="14"/>
      <c r="BG1050" s="14"/>
      <c r="BH1050" s="14"/>
      <c r="BI1050" s="14"/>
      <c r="BJ1050" s="14"/>
      <c r="BK1050" s="14"/>
      <c r="BL1050" s="14"/>
      <c r="BM1050" s="14"/>
      <c r="BN1050" s="14"/>
      <c r="BO1050" s="14"/>
      <c r="BP1050" s="14"/>
      <c r="BQ1050" s="14"/>
      <c r="BR1050" s="14"/>
      <c r="BS1050" s="14"/>
      <c r="BT1050" s="14"/>
      <c r="BU1050" s="14"/>
      <c r="BV1050" s="14"/>
      <c r="BW1050" s="14"/>
      <c r="BX1050" s="14"/>
      <c r="BY1050" s="14"/>
      <c r="BZ1050" s="14"/>
      <c r="CA1050" s="14"/>
      <c r="CB1050" s="14"/>
      <c r="CC1050" s="14"/>
      <c r="CD1050" s="14"/>
    </row>
    <row r="1051" spans="1:82" s="15" customFormat="1" x14ac:dyDescent="0.25">
      <c r="A1051" s="21"/>
      <c r="B1051" s="14"/>
      <c r="C1051" s="18"/>
      <c r="D1051" s="18"/>
      <c r="E1051" s="18"/>
      <c r="F1051" s="18"/>
      <c r="G1051" s="18"/>
      <c r="H1051" s="18"/>
      <c r="I1051" s="23"/>
      <c r="J1051" s="23"/>
      <c r="K1051" s="23"/>
      <c r="L1051" s="20"/>
      <c r="M1051" s="18"/>
      <c r="N1051" s="18"/>
      <c r="Y1051" s="14"/>
      <c r="Z1051" s="14"/>
      <c r="AA1051" s="14"/>
      <c r="AB1051" s="14"/>
      <c r="AC1051" s="14"/>
      <c r="AD1051" s="14"/>
      <c r="AE1051" s="14"/>
      <c r="AF1051" s="14"/>
      <c r="AG1051" s="14"/>
      <c r="AH1051" s="14"/>
      <c r="AI1051" s="14"/>
      <c r="AJ1051" s="14"/>
      <c r="AK1051" s="14"/>
      <c r="AL1051" s="14"/>
      <c r="AM1051" s="14"/>
      <c r="AN1051" s="14"/>
      <c r="AO1051" s="14"/>
      <c r="AP1051" s="14"/>
      <c r="AQ1051" s="14"/>
      <c r="AR1051" s="14"/>
      <c r="AS1051" s="14"/>
      <c r="AT1051" s="14"/>
      <c r="AU1051" s="14"/>
      <c r="AV1051" s="14"/>
      <c r="AW1051" s="14"/>
      <c r="AX1051" s="14"/>
      <c r="AY1051" s="14"/>
      <c r="AZ1051" s="14"/>
      <c r="BA1051" s="14"/>
      <c r="BB1051" s="14"/>
      <c r="BC1051" s="14"/>
      <c r="BD1051" s="14"/>
      <c r="BE1051" s="14"/>
      <c r="BF1051" s="14"/>
      <c r="BG1051" s="14"/>
      <c r="BH1051" s="14"/>
      <c r="BI1051" s="14"/>
      <c r="BJ1051" s="14"/>
      <c r="BK1051" s="14"/>
      <c r="BL1051" s="14"/>
      <c r="BM1051" s="14"/>
      <c r="BN1051" s="14"/>
      <c r="BO1051" s="14"/>
      <c r="BP1051" s="14"/>
      <c r="BQ1051" s="14"/>
      <c r="BR1051" s="14"/>
      <c r="BS1051" s="14"/>
      <c r="BT1051" s="14"/>
      <c r="BU1051" s="14"/>
      <c r="BV1051" s="14"/>
      <c r="BW1051" s="14"/>
      <c r="BX1051" s="14"/>
      <c r="BY1051" s="14"/>
      <c r="BZ1051" s="14"/>
      <c r="CA1051" s="14"/>
      <c r="CB1051" s="14"/>
      <c r="CC1051" s="14"/>
      <c r="CD1051" s="14"/>
    </row>
    <row r="1052" spans="1:82" s="15" customFormat="1" x14ac:dyDescent="0.25">
      <c r="A1052" s="21"/>
      <c r="B1052" s="14"/>
      <c r="C1052" s="18"/>
      <c r="D1052" s="18"/>
      <c r="E1052" s="18"/>
      <c r="F1052" s="18"/>
      <c r="G1052" s="18"/>
      <c r="H1052" s="18"/>
      <c r="I1052" s="23"/>
      <c r="J1052" s="23"/>
      <c r="K1052" s="23"/>
      <c r="L1052" s="20"/>
      <c r="M1052" s="18"/>
      <c r="N1052" s="18"/>
      <c r="Y1052" s="14"/>
      <c r="Z1052" s="14"/>
      <c r="AA1052" s="14"/>
      <c r="AB1052" s="14"/>
      <c r="AC1052" s="14"/>
      <c r="AD1052" s="14"/>
      <c r="AE1052" s="14"/>
      <c r="AF1052" s="14"/>
      <c r="AG1052" s="14"/>
      <c r="AH1052" s="14"/>
      <c r="AI1052" s="14"/>
      <c r="AJ1052" s="14"/>
      <c r="AK1052" s="14"/>
      <c r="AL1052" s="14"/>
      <c r="AM1052" s="14"/>
      <c r="AN1052" s="14"/>
      <c r="AO1052" s="14"/>
      <c r="AP1052" s="14"/>
      <c r="AQ1052" s="14"/>
      <c r="AR1052" s="14"/>
      <c r="AS1052" s="14"/>
      <c r="AT1052" s="14"/>
      <c r="AU1052" s="14"/>
      <c r="AV1052" s="14"/>
      <c r="AW1052" s="14"/>
      <c r="AX1052" s="14"/>
      <c r="AY1052" s="14"/>
      <c r="AZ1052" s="14"/>
      <c r="BA1052" s="14"/>
      <c r="BB1052" s="14"/>
      <c r="BC1052" s="14"/>
      <c r="BD1052" s="14"/>
      <c r="BE1052" s="14"/>
      <c r="BF1052" s="14"/>
      <c r="BG1052" s="14"/>
      <c r="BH1052" s="14"/>
      <c r="BI1052" s="14"/>
      <c r="BJ1052" s="14"/>
      <c r="BK1052" s="14"/>
      <c r="BL1052" s="14"/>
      <c r="BM1052" s="14"/>
      <c r="BN1052" s="14"/>
      <c r="BO1052" s="14"/>
      <c r="BP1052" s="14"/>
      <c r="BQ1052" s="14"/>
      <c r="BR1052" s="14"/>
      <c r="BS1052" s="14"/>
      <c r="BT1052" s="14"/>
      <c r="BU1052" s="14"/>
      <c r="BV1052" s="14"/>
      <c r="BW1052" s="14"/>
      <c r="BX1052" s="14"/>
      <c r="BY1052" s="14"/>
      <c r="BZ1052" s="14"/>
      <c r="CA1052" s="14"/>
      <c r="CB1052" s="14"/>
      <c r="CC1052" s="14"/>
      <c r="CD1052" s="14"/>
    </row>
    <row r="1053" spans="1:82" s="15" customFormat="1" x14ac:dyDescent="0.25">
      <c r="A1053" s="21"/>
      <c r="B1053" s="14"/>
      <c r="C1053" s="18"/>
      <c r="D1053" s="18"/>
      <c r="E1053" s="18"/>
      <c r="F1053" s="18"/>
      <c r="G1053" s="18"/>
      <c r="H1053" s="18"/>
      <c r="I1053" s="23"/>
      <c r="J1053" s="23"/>
      <c r="K1053" s="23"/>
      <c r="L1053" s="20"/>
      <c r="M1053" s="18"/>
      <c r="N1053" s="18"/>
      <c r="Y1053" s="14"/>
      <c r="Z1053" s="14"/>
      <c r="AA1053" s="14"/>
      <c r="AB1053" s="14"/>
      <c r="AC1053" s="14"/>
      <c r="AD1053" s="14"/>
      <c r="AE1053" s="14"/>
      <c r="AF1053" s="14"/>
      <c r="AG1053" s="14"/>
      <c r="AH1053" s="14"/>
      <c r="AI1053" s="14"/>
      <c r="AJ1053" s="14"/>
      <c r="AK1053" s="14"/>
      <c r="AL1053" s="14"/>
      <c r="AM1053" s="14"/>
      <c r="AN1053" s="14"/>
      <c r="AO1053" s="14"/>
      <c r="AP1053" s="14"/>
      <c r="AQ1053" s="14"/>
      <c r="AR1053" s="14"/>
      <c r="AS1053" s="14"/>
      <c r="AT1053" s="14"/>
      <c r="AU1053" s="14"/>
      <c r="AV1053" s="14"/>
      <c r="AW1053" s="14"/>
      <c r="AX1053" s="14"/>
      <c r="AY1053" s="14"/>
      <c r="AZ1053" s="14"/>
      <c r="BA1053" s="14"/>
      <c r="BB1053" s="14"/>
      <c r="BC1053" s="14"/>
      <c r="BD1053" s="14"/>
      <c r="BE1053" s="14"/>
      <c r="BF1053" s="14"/>
      <c r="BG1053" s="14"/>
      <c r="BH1053" s="14"/>
      <c r="BI1053" s="14"/>
      <c r="BJ1053" s="14"/>
      <c r="BK1053" s="14"/>
      <c r="BL1053" s="14"/>
      <c r="BM1053" s="14"/>
      <c r="BN1053" s="14"/>
      <c r="BO1053" s="14"/>
      <c r="BP1053" s="14"/>
      <c r="BQ1053" s="14"/>
      <c r="BR1053" s="14"/>
      <c r="BS1053" s="14"/>
      <c r="BT1053" s="14"/>
      <c r="BU1053" s="14"/>
      <c r="BV1053" s="14"/>
      <c r="BW1053" s="14"/>
      <c r="BX1053" s="14"/>
      <c r="BY1053" s="14"/>
      <c r="BZ1053" s="14"/>
      <c r="CA1053" s="14"/>
      <c r="CB1053" s="14"/>
      <c r="CC1053" s="14"/>
      <c r="CD1053" s="14"/>
    </row>
    <row r="1054" spans="1:82" s="15" customFormat="1" x14ac:dyDescent="0.25">
      <c r="A1054" s="21"/>
      <c r="B1054" s="14"/>
      <c r="C1054" s="18"/>
      <c r="D1054" s="18"/>
      <c r="E1054" s="18"/>
      <c r="F1054" s="18"/>
      <c r="G1054" s="18"/>
      <c r="H1054" s="18"/>
      <c r="I1054" s="23"/>
      <c r="J1054" s="23"/>
      <c r="K1054" s="23"/>
      <c r="L1054" s="20"/>
      <c r="M1054" s="18"/>
      <c r="N1054" s="18"/>
      <c r="Y1054" s="14"/>
      <c r="Z1054" s="14"/>
      <c r="AA1054" s="14"/>
      <c r="AB1054" s="14"/>
      <c r="AC1054" s="14"/>
      <c r="AD1054" s="14"/>
      <c r="AE1054" s="14"/>
      <c r="AF1054" s="14"/>
      <c r="AG1054" s="14"/>
      <c r="AH1054" s="14"/>
      <c r="AI1054" s="14"/>
      <c r="AJ1054" s="14"/>
      <c r="AK1054" s="14"/>
      <c r="AL1054" s="14"/>
      <c r="AM1054" s="14"/>
      <c r="AN1054" s="14"/>
      <c r="AO1054" s="14"/>
      <c r="AP1054" s="14"/>
      <c r="AQ1054" s="14"/>
      <c r="AR1054" s="14"/>
      <c r="AS1054" s="14"/>
      <c r="AT1054" s="14"/>
      <c r="AU1054" s="14"/>
      <c r="AV1054" s="14"/>
      <c r="AW1054" s="14"/>
      <c r="AX1054" s="14"/>
      <c r="AY1054" s="14"/>
      <c r="AZ1054" s="14"/>
      <c r="BA1054" s="14"/>
      <c r="BB1054" s="14"/>
      <c r="BC1054" s="14"/>
      <c r="BD1054" s="14"/>
      <c r="BE1054" s="14"/>
      <c r="BF1054" s="14"/>
      <c r="BG1054" s="14"/>
      <c r="BH1054" s="14"/>
      <c r="BI1054" s="14"/>
      <c r="BJ1054" s="14"/>
      <c r="BK1054" s="14"/>
      <c r="BL1054" s="14"/>
      <c r="BM1054" s="14"/>
      <c r="BN1054" s="14"/>
      <c r="BO1054" s="14"/>
      <c r="BP1054" s="14"/>
      <c r="BQ1054" s="14"/>
      <c r="BR1054" s="14"/>
      <c r="BS1054" s="14"/>
      <c r="BT1054" s="14"/>
      <c r="BU1054" s="14"/>
      <c r="BV1054" s="14"/>
      <c r="BW1054" s="14"/>
      <c r="BX1054" s="14"/>
      <c r="BY1054" s="14"/>
      <c r="BZ1054" s="14"/>
      <c r="CA1054" s="14"/>
      <c r="CB1054" s="14"/>
      <c r="CC1054" s="14"/>
      <c r="CD1054" s="14"/>
    </row>
    <row r="1055" spans="1:82" s="15" customFormat="1" x14ac:dyDescent="0.25">
      <c r="A1055" s="21"/>
      <c r="B1055" s="14"/>
      <c r="C1055" s="18"/>
      <c r="D1055" s="18"/>
      <c r="E1055" s="18"/>
      <c r="F1055" s="18"/>
      <c r="G1055" s="18"/>
      <c r="H1055" s="18"/>
      <c r="I1055" s="23"/>
      <c r="J1055" s="23"/>
      <c r="K1055" s="23"/>
      <c r="L1055" s="20"/>
      <c r="M1055" s="18"/>
      <c r="N1055" s="18"/>
      <c r="Y1055" s="14"/>
      <c r="Z1055" s="14"/>
      <c r="AA1055" s="14"/>
      <c r="AB1055" s="14"/>
      <c r="AC1055" s="14"/>
      <c r="AD1055" s="14"/>
      <c r="AE1055" s="14"/>
      <c r="AF1055" s="14"/>
      <c r="AG1055" s="14"/>
      <c r="AH1055" s="14"/>
      <c r="AI1055" s="14"/>
      <c r="AJ1055" s="14"/>
      <c r="AK1055" s="14"/>
      <c r="AL1055" s="14"/>
      <c r="AM1055" s="14"/>
      <c r="AN1055" s="14"/>
      <c r="AO1055" s="14"/>
      <c r="AP1055" s="14"/>
      <c r="AQ1055" s="14"/>
      <c r="AR1055" s="14"/>
      <c r="AS1055" s="14"/>
      <c r="AT1055" s="14"/>
      <c r="AU1055" s="14"/>
      <c r="AV1055" s="14"/>
      <c r="AW1055" s="14"/>
      <c r="AX1055" s="14"/>
      <c r="AY1055" s="14"/>
      <c r="AZ1055" s="14"/>
      <c r="BA1055" s="14"/>
      <c r="BB1055" s="14"/>
      <c r="BC1055" s="14"/>
      <c r="BD1055" s="14"/>
      <c r="BE1055" s="14"/>
      <c r="BF1055" s="14"/>
      <c r="BG1055" s="14"/>
      <c r="BH1055" s="14"/>
      <c r="BI1055" s="14"/>
      <c r="BJ1055" s="14"/>
      <c r="BK1055" s="14"/>
      <c r="BL1055" s="14"/>
      <c r="BM1055" s="14"/>
      <c r="BN1055" s="14"/>
      <c r="BO1055" s="14"/>
      <c r="BP1055" s="14"/>
      <c r="BQ1055" s="14"/>
      <c r="BR1055" s="14"/>
      <c r="BS1055" s="14"/>
      <c r="BT1055" s="14"/>
      <c r="BU1055" s="14"/>
      <c r="BV1055" s="14"/>
      <c r="BW1055" s="14"/>
      <c r="BX1055" s="14"/>
      <c r="BY1055" s="14"/>
      <c r="BZ1055" s="14"/>
      <c r="CA1055" s="14"/>
      <c r="CB1055" s="14"/>
      <c r="CC1055" s="14"/>
      <c r="CD1055" s="14"/>
    </row>
    <row r="1056" spans="1:82" s="15" customFormat="1" x14ac:dyDescent="0.25">
      <c r="A1056" s="21"/>
      <c r="B1056" s="14"/>
      <c r="C1056" s="18"/>
      <c r="D1056" s="18"/>
      <c r="E1056" s="18"/>
      <c r="F1056" s="18"/>
      <c r="G1056" s="18"/>
      <c r="H1056" s="18"/>
      <c r="I1056" s="23"/>
      <c r="J1056" s="23"/>
      <c r="K1056" s="23"/>
      <c r="L1056" s="20"/>
      <c r="M1056" s="18"/>
      <c r="N1056" s="18"/>
      <c r="Y1056" s="14"/>
      <c r="Z1056" s="14"/>
      <c r="AA1056" s="14"/>
      <c r="AB1056" s="14"/>
      <c r="AC1056" s="14"/>
      <c r="AD1056" s="14"/>
      <c r="AE1056" s="14"/>
      <c r="AF1056" s="14"/>
      <c r="AG1056" s="14"/>
      <c r="AH1056" s="14"/>
      <c r="AI1056" s="14"/>
      <c r="AJ1056" s="14"/>
      <c r="AK1056" s="14"/>
      <c r="AL1056" s="14"/>
      <c r="AM1056" s="14"/>
      <c r="AN1056" s="14"/>
      <c r="AO1056" s="14"/>
      <c r="AP1056" s="14"/>
      <c r="AQ1056" s="14"/>
      <c r="AR1056" s="14"/>
      <c r="AS1056" s="14"/>
      <c r="AT1056" s="14"/>
      <c r="AU1056" s="14"/>
      <c r="AV1056" s="14"/>
      <c r="AW1056" s="14"/>
      <c r="AX1056" s="14"/>
      <c r="AY1056" s="14"/>
      <c r="AZ1056" s="14"/>
      <c r="BA1056" s="14"/>
      <c r="BB1056" s="14"/>
      <c r="BC1056" s="14"/>
      <c r="BD1056" s="14"/>
      <c r="BE1056" s="14"/>
      <c r="BF1056" s="14"/>
      <c r="BG1056" s="14"/>
      <c r="BH1056" s="14"/>
      <c r="BI1056" s="14"/>
      <c r="BJ1056" s="14"/>
      <c r="BK1056" s="14"/>
      <c r="BL1056" s="14"/>
      <c r="BM1056" s="14"/>
      <c r="BN1056" s="14"/>
      <c r="BO1056" s="14"/>
      <c r="BP1056" s="14"/>
      <c r="BQ1056" s="14"/>
      <c r="BR1056" s="14"/>
      <c r="BS1056" s="14"/>
      <c r="BT1056" s="14"/>
      <c r="BU1056" s="14"/>
      <c r="BV1056" s="14"/>
      <c r="BW1056" s="14"/>
      <c r="BX1056" s="14"/>
      <c r="BY1056" s="14"/>
      <c r="BZ1056" s="14"/>
      <c r="CA1056" s="14"/>
      <c r="CB1056" s="14"/>
      <c r="CC1056" s="14"/>
      <c r="CD1056" s="14"/>
    </row>
    <row r="1057" spans="1:82" s="15" customFormat="1" x14ac:dyDescent="0.25">
      <c r="A1057" s="21"/>
      <c r="B1057" s="14"/>
      <c r="C1057" s="18"/>
      <c r="D1057" s="18"/>
      <c r="E1057" s="18"/>
      <c r="F1057" s="18"/>
      <c r="G1057" s="18"/>
      <c r="H1057" s="18"/>
      <c r="I1057" s="23"/>
      <c r="J1057" s="23"/>
      <c r="K1057" s="23"/>
      <c r="L1057" s="20"/>
      <c r="M1057" s="18"/>
      <c r="N1057" s="18"/>
      <c r="Y1057" s="14"/>
      <c r="Z1057" s="14"/>
      <c r="AA1057" s="14"/>
      <c r="AB1057" s="14"/>
      <c r="AC1057" s="14"/>
      <c r="AD1057" s="14"/>
      <c r="AE1057" s="14"/>
      <c r="AF1057" s="14"/>
      <c r="AG1057" s="14"/>
      <c r="AH1057" s="14"/>
      <c r="AI1057" s="14"/>
      <c r="AJ1057" s="14"/>
      <c r="AK1057" s="14"/>
      <c r="AL1057" s="14"/>
      <c r="AM1057" s="14"/>
      <c r="AN1057" s="14"/>
      <c r="AO1057" s="14"/>
      <c r="AP1057" s="14"/>
      <c r="AQ1057" s="14"/>
      <c r="AR1057" s="14"/>
      <c r="AS1057" s="14"/>
      <c r="AT1057" s="14"/>
      <c r="AU1057" s="14"/>
      <c r="AV1057" s="14"/>
      <c r="AW1057" s="14"/>
      <c r="AX1057" s="14"/>
      <c r="AY1057" s="14"/>
      <c r="AZ1057" s="14"/>
      <c r="BA1057" s="14"/>
      <c r="BB1057" s="14"/>
      <c r="BC1057" s="14"/>
      <c r="BD1057" s="14"/>
      <c r="BE1057" s="14"/>
      <c r="BF1057" s="14"/>
      <c r="BG1057" s="14"/>
      <c r="BH1057" s="14"/>
      <c r="BI1057" s="14"/>
      <c r="BJ1057" s="14"/>
      <c r="BK1057" s="14"/>
      <c r="BL1057" s="14"/>
      <c r="BM1057" s="14"/>
      <c r="BN1057" s="14"/>
      <c r="BO1057" s="14"/>
      <c r="BP1057" s="14"/>
      <c r="BQ1057" s="14"/>
      <c r="BR1057" s="14"/>
      <c r="BS1057" s="14"/>
      <c r="BT1057" s="14"/>
      <c r="BU1057" s="14"/>
      <c r="BV1057" s="14"/>
      <c r="BW1057" s="14"/>
      <c r="BX1057" s="14"/>
      <c r="BY1057" s="14"/>
      <c r="BZ1057" s="14"/>
      <c r="CA1057" s="14"/>
      <c r="CB1057" s="14"/>
      <c r="CC1057" s="14"/>
      <c r="CD1057" s="14"/>
    </row>
    <row r="1058" spans="1:82" s="15" customFormat="1" x14ac:dyDescent="0.25">
      <c r="A1058" s="21"/>
      <c r="B1058" s="14"/>
      <c r="C1058" s="18"/>
      <c r="D1058" s="18"/>
      <c r="E1058" s="18"/>
      <c r="F1058" s="18"/>
      <c r="G1058" s="18"/>
      <c r="H1058" s="18"/>
      <c r="I1058" s="23"/>
      <c r="J1058" s="23"/>
      <c r="K1058" s="23"/>
      <c r="L1058" s="20"/>
      <c r="M1058" s="18"/>
      <c r="N1058" s="18"/>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c r="BB1058" s="14"/>
      <c r="BC1058" s="14"/>
      <c r="BD1058" s="14"/>
      <c r="BE1058" s="14"/>
      <c r="BF1058" s="14"/>
      <c r="BG1058" s="14"/>
      <c r="BH1058" s="14"/>
      <c r="BI1058" s="14"/>
      <c r="BJ1058" s="14"/>
      <c r="BK1058" s="14"/>
      <c r="BL1058" s="14"/>
      <c r="BM1058" s="14"/>
      <c r="BN1058" s="14"/>
      <c r="BO1058" s="14"/>
      <c r="BP1058" s="14"/>
      <c r="BQ1058" s="14"/>
      <c r="BR1058" s="14"/>
      <c r="BS1058" s="14"/>
      <c r="BT1058" s="14"/>
      <c r="BU1058" s="14"/>
      <c r="BV1058" s="14"/>
      <c r="BW1058" s="14"/>
      <c r="BX1058" s="14"/>
      <c r="BY1058" s="14"/>
      <c r="BZ1058" s="14"/>
      <c r="CA1058" s="14"/>
      <c r="CB1058" s="14"/>
      <c r="CC1058" s="14"/>
      <c r="CD1058" s="14"/>
    </row>
    <row r="1059" spans="1:82" s="15" customFormat="1" x14ac:dyDescent="0.25">
      <c r="A1059" s="21"/>
      <c r="B1059" s="14"/>
      <c r="C1059" s="18"/>
      <c r="D1059" s="18"/>
      <c r="E1059" s="18"/>
      <c r="F1059" s="18"/>
      <c r="G1059" s="18"/>
      <c r="H1059" s="18"/>
      <c r="I1059" s="23"/>
      <c r="J1059" s="23"/>
      <c r="K1059" s="23"/>
      <c r="L1059" s="20"/>
      <c r="M1059" s="18"/>
      <c r="N1059" s="18"/>
      <c r="Y1059" s="14"/>
      <c r="Z1059" s="14"/>
      <c r="AA1059" s="14"/>
      <c r="AB1059" s="14"/>
      <c r="AC1059" s="14"/>
      <c r="AD1059" s="14"/>
      <c r="AE1059" s="14"/>
      <c r="AF1059" s="14"/>
      <c r="AG1059" s="14"/>
      <c r="AH1059" s="14"/>
      <c r="AI1059" s="14"/>
      <c r="AJ1059" s="14"/>
      <c r="AK1059" s="14"/>
      <c r="AL1059" s="14"/>
      <c r="AM1059" s="14"/>
      <c r="AN1059" s="14"/>
      <c r="AO1059" s="14"/>
      <c r="AP1059" s="14"/>
      <c r="AQ1059" s="14"/>
      <c r="AR1059" s="14"/>
      <c r="AS1059" s="14"/>
      <c r="AT1059" s="14"/>
      <c r="AU1059" s="14"/>
      <c r="AV1059" s="14"/>
      <c r="AW1059" s="14"/>
      <c r="AX1059" s="14"/>
      <c r="AY1059" s="14"/>
      <c r="AZ1059" s="14"/>
      <c r="BA1059" s="14"/>
      <c r="BB1059" s="14"/>
      <c r="BC1059" s="14"/>
      <c r="BD1059" s="14"/>
      <c r="BE1059" s="14"/>
      <c r="BF1059" s="14"/>
      <c r="BG1059" s="14"/>
      <c r="BH1059" s="14"/>
      <c r="BI1059" s="14"/>
      <c r="BJ1059" s="14"/>
      <c r="BK1059" s="14"/>
      <c r="BL1059" s="14"/>
      <c r="BM1059" s="14"/>
      <c r="BN1059" s="14"/>
      <c r="BO1059" s="14"/>
      <c r="BP1059" s="14"/>
      <c r="BQ1059" s="14"/>
      <c r="BR1059" s="14"/>
      <c r="BS1059" s="14"/>
      <c r="BT1059" s="14"/>
      <c r="BU1059" s="14"/>
      <c r="BV1059" s="14"/>
      <c r="BW1059" s="14"/>
      <c r="BX1059" s="14"/>
      <c r="BY1059" s="14"/>
      <c r="BZ1059" s="14"/>
      <c r="CA1059" s="14"/>
      <c r="CB1059" s="14"/>
      <c r="CC1059" s="14"/>
      <c r="CD1059" s="14"/>
    </row>
    <row r="1060" spans="1:82" s="15" customFormat="1" x14ac:dyDescent="0.25">
      <c r="A1060" s="21"/>
      <c r="B1060" s="14"/>
      <c r="C1060" s="18"/>
      <c r="D1060" s="18"/>
      <c r="E1060" s="18"/>
      <c r="F1060" s="18"/>
      <c r="G1060" s="18"/>
      <c r="H1060" s="18"/>
      <c r="I1060" s="23"/>
      <c r="J1060" s="23"/>
      <c r="K1060" s="23"/>
      <c r="L1060" s="20"/>
      <c r="M1060" s="18"/>
      <c r="N1060" s="18"/>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c r="BB1060" s="14"/>
      <c r="BC1060" s="14"/>
      <c r="BD1060" s="14"/>
      <c r="BE1060" s="14"/>
      <c r="BF1060" s="14"/>
      <c r="BG1060" s="14"/>
      <c r="BH1060" s="14"/>
      <c r="BI1060" s="14"/>
      <c r="BJ1060" s="14"/>
      <c r="BK1060" s="14"/>
      <c r="BL1060" s="14"/>
      <c r="BM1060" s="14"/>
      <c r="BN1060" s="14"/>
      <c r="BO1060" s="14"/>
      <c r="BP1060" s="14"/>
      <c r="BQ1060" s="14"/>
      <c r="BR1060" s="14"/>
      <c r="BS1060" s="14"/>
      <c r="BT1060" s="14"/>
      <c r="BU1060" s="14"/>
      <c r="BV1060" s="14"/>
      <c r="BW1060" s="14"/>
      <c r="BX1060" s="14"/>
      <c r="BY1060" s="14"/>
      <c r="BZ1060" s="14"/>
      <c r="CA1060" s="14"/>
      <c r="CB1060" s="14"/>
      <c r="CC1060" s="14"/>
      <c r="CD1060" s="14"/>
    </row>
    <row r="1061" spans="1:82" s="15" customFormat="1" x14ac:dyDescent="0.25">
      <c r="A1061" s="21"/>
      <c r="B1061" s="14"/>
      <c r="C1061" s="18"/>
      <c r="D1061" s="18"/>
      <c r="E1061" s="18"/>
      <c r="F1061" s="18"/>
      <c r="G1061" s="18"/>
      <c r="H1061" s="18"/>
      <c r="I1061" s="23"/>
      <c r="J1061" s="23"/>
      <c r="K1061" s="23"/>
      <c r="L1061" s="20"/>
      <c r="M1061" s="18"/>
      <c r="N1061" s="18"/>
      <c r="Y1061" s="14"/>
      <c r="Z1061" s="14"/>
      <c r="AA1061" s="14"/>
      <c r="AB1061" s="14"/>
      <c r="AC1061" s="14"/>
      <c r="AD1061" s="14"/>
      <c r="AE1061" s="14"/>
      <c r="AF1061" s="14"/>
      <c r="AG1061" s="14"/>
      <c r="AH1061" s="14"/>
      <c r="AI1061" s="14"/>
      <c r="AJ1061" s="14"/>
      <c r="AK1061" s="14"/>
      <c r="AL1061" s="14"/>
      <c r="AM1061" s="14"/>
      <c r="AN1061" s="14"/>
      <c r="AO1061" s="14"/>
      <c r="AP1061" s="14"/>
      <c r="AQ1061" s="14"/>
      <c r="AR1061" s="14"/>
      <c r="AS1061" s="14"/>
      <c r="AT1061" s="14"/>
      <c r="AU1061" s="14"/>
      <c r="AV1061" s="14"/>
      <c r="AW1061" s="14"/>
      <c r="AX1061" s="14"/>
      <c r="AY1061" s="14"/>
      <c r="AZ1061" s="14"/>
      <c r="BA1061" s="14"/>
      <c r="BB1061" s="14"/>
      <c r="BC1061" s="14"/>
      <c r="BD1061" s="14"/>
      <c r="BE1061" s="14"/>
      <c r="BF1061" s="14"/>
      <c r="BG1061" s="14"/>
      <c r="BH1061" s="14"/>
      <c r="BI1061" s="14"/>
      <c r="BJ1061" s="14"/>
      <c r="BK1061" s="14"/>
      <c r="BL1061" s="14"/>
      <c r="BM1061" s="14"/>
      <c r="BN1061" s="14"/>
      <c r="BO1061" s="14"/>
      <c r="BP1061" s="14"/>
      <c r="BQ1061" s="14"/>
      <c r="BR1061" s="14"/>
      <c r="BS1061" s="14"/>
      <c r="BT1061" s="14"/>
      <c r="BU1061" s="14"/>
      <c r="BV1061" s="14"/>
      <c r="BW1061" s="14"/>
      <c r="BX1061" s="14"/>
      <c r="BY1061" s="14"/>
      <c r="BZ1061" s="14"/>
      <c r="CA1061" s="14"/>
      <c r="CB1061" s="14"/>
      <c r="CC1061" s="14"/>
      <c r="CD1061" s="14"/>
    </row>
    <row r="1062" spans="1:82" s="15" customFormat="1" x14ac:dyDescent="0.25">
      <c r="A1062" s="21"/>
      <c r="B1062" s="14"/>
      <c r="C1062" s="18"/>
      <c r="D1062" s="18"/>
      <c r="E1062" s="18"/>
      <c r="F1062" s="18"/>
      <c r="G1062" s="18"/>
      <c r="H1062" s="18"/>
      <c r="I1062" s="23"/>
      <c r="J1062" s="23"/>
      <c r="K1062" s="23"/>
      <c r="L1062" s="20"/>
      <c r="M1062" s="18"/>
      <c r="N1062" s="18"/>
      <c r="Y1062" s="14"/>
      <c r="Z1062" s="14"/>
      <c r="AA1062" s="14"/>
      <c r="AB1062" s="14"/>
      <c r="AC1062" s="14"/>
      <c r="AD1062" s="14"/>
      <c r="AE1062" s="14"/>
      <c r="AF1062" s="14"/>
      <c r="AG1062" s="14"/>
      <c r="AH1062" s="14"/>
      <c r="AI1062" s="14"/>
      <c r="AJ1062" s="14"/>
      <c r="AK1062" s="14"/>
      <c r="AL1062" s="14"/>
      <c r="AM1062" s="14"/>
      <c r="AN1062" s="14"/>
      <c r="AO1062" s="14"/>
      <c r="AP1062" s="14"/>
      <c r="AQ1062" s="14"/>
      <c r="AR1062" s="14"/>
      <c r="AS1062" s="14"/>
      <c r="AT1062" s="14"/>
      <c r="AU1062" s="14"/>
      <c r="AV1062" s="14"/>
      <c r="AW1062" s="14"/>
      <c r="AX1062" s="14"/>
      <c r="AY1062" s="14"/>
      <c r="AZ1062" s="14"/>
      <c r="BA1062" s="14"/>
      <c r="BB1062" s="14"/>
      <c r="BC1062" s="14"/>
      <c r="BD1062" s="14"/>
      <c r="BE1062" s="14"/>
      <c r="BF1062" s="14"/>
      <c r="BG1062" s="14"/>
      <c r="BH1062" s="14"/>
      <c r="BI1062" s="14"/>
      <c r="BJ1062" s="14"/>
      <c r="BK1062" s="14"/>
      <c r="BL1062" s="14"/>
      <c r="BM1062" s="14"/>
      <c r="BN1062" s="14"/>
      <c r="BO1062" s="14"/>
      <c r="BP1062" s="14"/>
      <c r="BQ1062" s="14"/>
      <c r="BR1062" s="14"/>
      <c r="BS1062" s="14"/>
      <c r="BT1062" s="14"/>
      <c r="BU1062" s="14"/>
      <c r="BV1062" s="14"/>
      <c r="BW1062" s="14"/>
      <c r="BX1062" s="14"/>
      <c r="BY1062" s="14"/>
      <c r="BZ1062" s="14"/>
      <c r="CA1062" s="14"/>
      <c r="CB1062" s="14"/>
      <c r="CC1062" s="14"/>
      <c r="CD1062" s="14"/>
    </row>
    <row r="1063" spans="1:82" s="15" customFormat="1" x14ac:dyDescent="0.25">
      <c r="A1063" s="21"/>
      <c r="B1063" s="14"/>
      <c r="C1063" s="18"/>
      <c r="D1063" s="18"/>
      <c r="E1063" s="18"/>
      <c r="F1063" s="18"/>
      <c r="G1063" s="18"/>
      <c r="H1063" s="18"/>
      <c r="I1063" s="23"/>
      <c r="J1063" s="23"/>
      <c r="K1063" s="23"/>
      <c r="L1063" s="20"/>
      <c r="M1063" s="18"/>
      <c r="N1063" s="18"/>
      <c r="Y1063" s="14"/>
      <c r="Z1063" s="14"/>
      <c r="AA1063" s="14"/>
      <c r="AB1063" s="14"/>
      <c r="AC1063" s="14"/>
      <c r="AD1063" s="14"/>
      <c r="AE1063" s="14"/>
      <c r="AF1063" s="14"/>
      <c r="AG1063" s="14"/>
      <c r="AH1063" s="14"/>
      <c r="AI1063" s="14"/>
      <c r="AJ1063" s="14"/>
      <c r="AK1063" s="14"/>
      <c r="AL1063" s="14"/>
      <c r="AM1063" s="14"/>
      <c r="AN1063" s="14"/>
      <c r="AO1063" s="14"/>
      <c r="AP1063" s="14"/>
      <c r="AQ1063" s="14"/>
      <c r="AR1063" s="14"/>
      <c r="AS1063" s="14"/>
      <c r="AT1063" s="14"/>
      <c r="AU1063" s="14"/>
      <c r="AV1063" s="14"/>
      <c r="AW1063" s="14"/>
      <c r="AX1063" s="14"/>
      <c r="AY1063" s="14"/>
      <c r="AZ1063" s="14"/>
      <c r="BA1063" s="14"/>
      <c r="BB1063" s="14"/>
      <c r="BC1063" s="14"/>
      <c r="BD1063" s="14"/>
      <c r="BE1063" s="14"/>
      <c r="BF1063" s="14"/>
      <c r="BG1063" s="14"/>
      <c r="BH1063" s="14"/>
      <c r="BI1063" s="14"/>
      <c r="BJ1063" s="14"/>
      <c r="BK1063" s="14"/>
      <c r="BL1063" s="14"/>
      <c r="BM1063" s="14"/>
      <c r="BN1063" s="14"/>
      <c r="BO1063" s="14"/>
      <c r="BP1063" s="14"/>
      <c r="BQ1063" s="14"/>
      <c r="BR1063" s="14"/>
      <c r="BS1063" s="14"/>
      <c r="BT1063" s="14"/>
      <c r="BU1063" s="14"/>
      <c r="BV1063" s="14"/>
      <c r="BW1063" s="14"/>
      <c r="BX1063" s="14"/>
      <c r="BY1063" s="14"/>
      <c r="BZ1063" s="14"/>
      <c r="CA1063" s="14"/>
      <c r="CB1063" s="14"/>
      <c r="CC1063" s="14"/>
      <c r="CD1063" s="14"/>
    </row>
    <row r="1064" spans="1:82" s="15" customFormat="1" x14ac:dyDescent="0.25">
      <c r="A1064" s="21"/>
      <c r="B1064" s="14"/>
      <c r="C1064" s="18"/>
      <c r="D1064" s="18"/>
      <c r="E1064" s="18"/>
      <c r="F1064" s="18"/>
      <c r="G1064" s="18"/>
      <c r="H1064" s="18"/>
      <c r="I1064" s="23"/>
      <c r="J1064" s="23"/>
      <c r="K1064" s="23"/>
      <c r="L1064" s="20"/>
      <c r="M1064" s="18"/>
      <c r="N1064" s="18"/>
      <c r="Y1064" s="14"/>
      <c r="Z1064" s="14"/>
      <c r="AA1064" s="14"/>
      <c r="AB1064" s="14"/>
      <c r="AC1064" s="14"/>
      <c r="AD1064" s="14"/>
      <c r="AE1064" s="14"/>
      <c r="AF1064" s="14"/>
      <c r="AG1064" s="14"/>
      <c r="AH1064" s="14"/>
      <c r="AI1064" s="14"/>
      <c r="AJ1064" s="14"/>
      <c r="AK1064" s="14"/>
      <c r="AL1064" s="14"/>
      <c r="AM1064" s="14"/>
      <c r="AN1064" s="14"/>
      <c r="AO1064" s="14"/>
      <c r="AP1064" s="14"/>
      <c r="AQ1064" s="14"/>
      <c r="AR1064" s="14"/>
      <c r="AS1064" s="14"/>
      <c r="AT1064" s="14"/>
      <c r="AU1064" s="14"/>
      <c r="AV1064" s="14"/>
      <c r="AW1064" s="14"/>
      <c r="AX1064" s="14"/>
      <c r="AY1064" s="14"/>
      <c r="AZ1064" s="14"/>
      <c r="BA1064" s="14"/>
      <c r="BB1064" s="14"/>
      <c r="BC1064" s="14"/>
      <c r="BD1064" s="14"/>
      <c r="BE1064" s="14"/>
      <c r="BF1064" s="14"/>
      <c r="BG1064" s="14"/>
      <c r="BH1064" s="14"/>
      <c r="BI1064" s="14"/>
      <c r="BJ1064" s="14"/>
      <c r="BK1064" s="14"/>
      <c r="BL1064" s="14"/>
      <c r="BM1064" s="14"/>
      <c r="BN1064" s="14"/>
      <c r="BO1064" s="14"/>
      <c r="BP1064" s="14"/>
      <c r="BQ1064" s="14"/>
      <c r="BR1064" s="14"/>
      <c r="BS1064" s="14"/>
      <c r="BT1064" s="14"/>
      <c r="BU1064" s="14"/>
      <c r="BV1064" s="14"/>
      <c r="BW1064" s="14"/>
      <c r="BX1064" s="14"/>
      <c r="BY1064" s="14"/>
      <c r="BZ1064" s="14"/>
      <c r="CA1064" s="14"/>
      <c r="CB1064" s="14"/>
      <c r="CC1064" s="14"/>
      <c r="CD1064" s="14"/>
    </row>
    <row r="1065" spans="1:82" s="15" customFormat="1" x14ac:dyDescent="0.25">
      <c r="A1065" s="21"/>
      <c r="B1065" s="14"/>
      <c r="C1065" s="18"/>
      <c r="D1065" s="18"/>
      <c r="E1065" s="18"/>
      <c r="F1065" s="18"/>
      <c r="G1065" s="18"/>
      <c r="H1065" s="18"/>
      <c r="I1065" s="23"/>
      <c r="J1065" s="23"/>
      <c r="K1065" s="23"/>
      <c r="L1065" s="20"/>
      <c r="M1065" s="18"/>
      <c r="N1065" s="18"/>
      <c r="Y1065" s="14"/>
      <c r="Z1065" s="14"/>
      <c r="AA1065" s="14"/>
      <c r="AB1065" s="14"/>
      <c r="AC1065" s="14"/>
      <c r="AD1065" s="14"/>
      <c r="AE1065" s="14"/>
      <c r="AF1065" s="14"/>
      <c r="AG1065" s="14"/>
      <c r="AH1065" s="14"/>
      <c r="AI1065" s="14"/>
      <c r="AJ1065" s="14"/>
      <c r="AK1065" s="14"/>
      <c r="AL1065" s="14"/>
      <c r="AM1065" s="14"/>
      <c r="AN1065" s="14"/>
      <c r="AO1065" s="14"/>
      <c r="AP1065" s="14"/>
      <c r="AQ1065" s="14"/>
      <c r="AR1065" s="14"/>
      <c r="AS1065" s="14"/>
      <c r="AT1065" s="14"/>
      <c r="AU1065" s="14"/>
      <c r="AV1065" s="14"/>
      <c r="AW1065" s="14"/>
      <c r="AX1065" s="14"/>
      <c r="AY1065" s="14"/>
      <c r="AZ1065" s="14"/>
      <c r="BA1065" s="14"/>
      <c r="BB1065" s="14"/>
      <c r="BC1065" s="14"/>
      <c r="BD1065" s="14"/>
      <c r="BE1065" s="14"/>
      <c r="BF1065" s="14"/>
      <c r="BG1065" s="14"/>
      <c r="BH1065" s="14"/>
      <c r="BI1065" s="14"/>
      <c r="BJ1065" s="14"/>
      <c r="BK1065" s="14"/>
      <c r="BL1065" s="14"/>
      <c r="BM1065" s="14"/>
      <c r="BN1065" s="14"/>
      <c r="BO1065" s="14"/>
      <c r="BP1065" s="14"/>
      <c r="BQ1065" s="14"/>
      <c r="BR1065" s="14"/>
      <c r="BS1065" s="14"/>
      <c r="BT1065" s="14"/>
      <c r="BU1065" s="14"/>
      <c r="BV1065" s="14"/>
      <c r="BW1065" s="14"/>
      <c r="BX1065" s="14"/>
      <c r="BY1065" s="14"/>
      <c r="BZ1065" s="14"/>
      <c r="CA1065" s="14"/>
      <c r="CB1065" s="14"/>
      <c r="CC1065" s="14"/>
      <c r="CD1065" s="14"/>
    </row>
    <row r="1066" spans="1:82" s="15" customFormat="1" x14ac:dyDescent="0.25">
      <c r="A1066" s="21"/>
      <c r="B1066" s="14"/>
      <c r="C1066" s="18"/>
      <c r="D1066" s="18"/>
      <c r="E1066" s="18"/>
      <c r="F1066" s="18"/>
      <c r="G1066" s="18"/>
      <c r="H1066" s="18"/>
      <c r="I1066" s="23"/>
      <c r="J1066" s="23"/>
      <c r="K1066" s="23"/>
      <c r="L1066" s="20"/>
      <c r="M1066" s="18"/>
      <c r="N1066" s="18"/>
      <c r="Y1066" s="14"/>
      <c r="Z1066" s="14"/>
      <c r="AA1066" s="14"/>
      <c r="AB1066" s="14"/>
      <c r="AC1066" s="14"/>
      <c r="AD1066" s="14"/>
      <c r="AE1066" s="14"/>
      <c r="AF1066" s="14"/>
      <c r="AG1066" s="14"/>
      <c r="AH1066" s="14"/>
      <c r="AI1066" s="14"/>
      <c r="AJ1066" s="14"/>
      <c r="AK1066" s="14"/>
      <c r="AL1066" s="14"/>
      <c r="AM1066" s="14"/>
      <c r="AN1066" s="14"/>
      <c r="AO1066" s="14"/>
      <c r="AP1066" s="14"/>
      <c r="AQ1066" s="14"/>
      <c r="AR1066" s="14"/>
      <c r="AS1066" s="14"/>
      <c r="AT1066" s="14"/>
      <c r="AU1066" s="14"/>
      <c r="AV1066" s="14"/>
      <c r="AW1066" s="14"/>
      <c r="AX1066" s="14"/>
      <c r="AY1066" s="14"/>
      <c r="AZ1066" s="14"/>
      <c r="BA1066" s="14"/>
      <c r="BB1066" s="14"/>
      <c r="BC1066" s="14"/>
      <c r="BD1066" s="14"/>
      <c r="BE1066" s="14"/>
      <c r="BF1066" s="14"/>
      <c r="BG1066" s="14"/>
      <c r="BH1066" s="14"/>
      <c r="BI1066" s="14"/>
      <c r="BJ1066" s="14"/>
      <c r="BK1066" s="14"/>
      <c r="BL1066" s="14"/>
      <c r="BM1066" s="14"/>
      <c r="BN1066" s="14"/>
      <c r="BO1066" s="14"/>
      <c r="BP1066" s="14"/>
      <c r="BQ1066" s="14"/>
      <c r="BR1066" s="14"/>
      <c r="BS1066" s="14"/>
      <c r="BT1066" s="14"/>
      <c r="BU1066" s="14"/>
      <c r="BV1066" s="14"/>
      <c r="BW1066" s="14"/>
      <c r="BX1066" s="14"/>
      <c r="BY1066" s="14"/>
      <c r="BZ1066" s="14"/>
      <c r="CA1066" s="14"/>
      <c r="CB1066" s="14"/>
      <c r="CC1066" s="14"/>
      <c r="CD1066" s="14"/>
    </row>
    <row r="1067" spans="1:82" s="15" customFormat="1" x14ac:dyDescent="0.25">
      <c r="A1067" s="21"/>
      <c r="B1067" s="14"/>
      <c r="C1067" s="18"/>
      <c r="D1067" s="18"/>
      <c r="E1067" s="18"/>
      <c r="F1067" s="18"/>
      <c r="G1067" s="18"/>
      <c r="H1067" s="18"/>
      <c r="I1067" s="23"/>
      <c r="J1067" s="23"/>
      <c r="K1067" s="23"/>
      <c r="L1067" s="20"/>
      <c r="M1067" s="18"/>
      <c r="N1067" s="18"/>
      <c r="Y1067" s="14"/>
      <c r="Z1067" s="14"/>
      <c r="AA1067" s="14"/>
      <c r="AB1067" s="14"/>
      <c r="AC1067" s="14"/>
      <c r="AD1067" s="14"/>
      <c r="AE1067" s="14"/>
      <c r="AF1067" s="14"/>
      <c r="AG1067" s="14"/>
      <c r="AH1067" s="14"/>
      <c r="AI1067" s="14"/>
      <c r="AJ1067" s="14"/>
      <c r="AK1067" s="14"/>
      <c r="AL1067" s="14"/>
      <c r="AM1067" s="14"/>
      <c r="AN1067" s="14"/>
      <c r="AO1067" s="14"/>
      <c r="AP1067" s="14"/>
      <c r="AQ1067" s="14"/>
      <c r="AR1067" s="14"/>
      <c r="AS1067" s="14"/>
      <c r="AT1067" s="14"/>
      <c r="AU1067" s="14"/>
      <c r="AV1067" s="14"/>
      <c r="AW1067" s="14"/>
      <c r="AX1067" s="14"/>
      <c r="AY1067" s="14"/>
      <c r="AZ1067" s="14"/>
      <c r="BA1067" s="14"/>
      <c r="BB1067" s="14"/>
      <c r="BC1067" s="14"/>
      <c r="BD1067" s="14"/>
      <c r="BE1067" s="14"/>
      <c r="BF1067" s="14"/>
      <c r="BG1067" s="14"/>
      <c r="BH1067" s="14"/>
      <c r="BI1067" s="14"/>
      <c r="BJ1067" s="14"/>
      <c r="BK1067" s="14"/>
      <c r="BL1067" s="14"/>
      <c r="BM1067" s="14"/>
      <c r="BN1067" s="14"/>
      <c r="BO1067" s="14"/>
      <c r="BP1067" s="14"/>
      <c r="BQ1067" s="14"/>
      <c r="BR1067" s="14"/>
      <c r="BS1067" s="14"/>
      <c r="BT1067" s="14"/>
      <c r="BU1067" s="14"/>
      <c r="BV1067" s="14"/>
      <c r="BW1067" s="14"/>
      <c r="BX1067" s="14"/>
      <c r="BY1067" s="14"/>
      <c r="BZ1067" s="14"/>
      <c r="CA1067" s="14"/>
      <c r="CB1067" s="14"/>
      <c r="CC1067" s="14"/>
      <c r="CD1067" s="14"/>
    </row>
    <row r="1068" spans="1:82" s="15" customFormat="1" x14ac:dyDescent="0.25">
      <c r="A1068" s="21"/>
      <c r="B1068" s="14"/>
      <c r="C1068" s="18"/>
      <c r="D1068" s="18"/>
      <c r="E1068" s="18"/>
      <c r="F1068" s="18"/>
      <c r="G1068" s="18"/>
      <c r="H1068" s="18"/>
      <c r="I1068" s="23"/>
      <c r="J1068" s="23"/>
      <c r="K1068" s="23"/>
      <c r="L1068" s="20"/>
      <c r="M1068" s="18"/>
      <c r="N1068" s="18"/>
      <c r="Y1068" s="14"/>
      <c r="Z1068" s="14"/>
      <c r="AA1068" s="14"/>
      <c r="AB1068" s="14"/>
      <c r="AC1068" s="14"/>
      <c r="AD1068" s="14"/>
      <c r="AE1068" s="14"/>
      <c r="AF1068" s="14"/>
      <c r="AG1068" s="14"/>
      <c r="AH1068" s="14"/>
      <c r="AI1068" s="14"/>
      <c r="AJ1068" s="14"/>
      <c r="AK1068" s="14"/>
      <c r="AL1068" s="14"/>
      <c r="AM1068" s="14"/>
      <c r="AN1068" s="14"/>
      <c r="AO1068" s="14"/>
      <c r="AP1068" s="14"/>
      <c r="AQ1068" s="14"/>
      <c r="AR1068" s="14"/>
      <c r="AS1068" s="14"/>
      <c r="AT1068" s="14"/>
      <c r="AU1068" s="14"/>
      <c r="AV1068" s="14"/>
      <c r="AW1068" s="14"/>
      <c r="AX1068" s="14"/>
      <c r="AY1068" s="14"/>
      <c r="AZ1068" s="14"/>
      <c r="BA1068" s="14"/>
      <c r="BB1068" s="14"/>
      <c r="BC1068" s="14"/>
      <c r="BD1068" s="14"/>
      <c r="BE1068" s="14"/>
      <c r="BF1068" s="14"/>
      <c r="BG1068" s="14"/>
      <c r="BH1068" s="14"/>
      <c r="BI1068" s="14"/>
      <c r="BJ1068" s="14"/>
      <c r="BK1068" s="14"/>
      <c r="BL1068" s="14"/>
      <c r="BM1068" s="14"/>
      <c r="BN1068" s="14"/>
      <c r="BO1068" s="14"/>
      <c r="BP1068" s="14"/>
      <c r="BQ1068" s="14"/>
      <c r="BR1068" s="14"/>
      <c r="BS1068" s="14"/>
      <c r="BT1068" s="14"/>
      <c r="BU1068" s="14"/>
      <c r="BV1068" s="14"/>
      <c r="BW1068" s="14"/>
      <c r="BX1068" s="14"/>
      <c r="BY1068" s="14"/>
      <c r="BZ1068" s="14"/>
      <c r="CA1068" s="14"/>
      <c r="CB1068" s="14"/>
      <c r="CC1068" s="14"/>
      <c r="CD1068" s="14"/>
    </row>
    <row r="1069" spans="1:82" s="15" customFormat="1" x14ac:dyDescent="0.25">
      <c r="A1069" s="21"/>
      <c r="B1069" s="14"/>
      <c r="C1069" s="18"/>
      <c r="D1069" s="18"/>
      <c r="E1069" s="18"/>
      <c r="F1069" s="18"/>
      <c r="G1069" s="18"/>
      <c r="H1069" s="18"/>
      <c r="I1069" s="23"/>
      <c r="J1069" s="23"/>
      <c r="K1069" s="23"/>
      <c r="L1069" s="20"/>
      <c r="M1069" s="18"/>
      <c r="N1069" s="18"/>
      <c r="Y1069" s="14"/>
      <c r="Z1069" s="14"/>
      <c r="AA1069" s="14"/>
      <c r="AB1069" s="14"/>
      <c r="AC1069" s="14"/>
      <c r="AD1069" s="14"/>
      <c r="AE1069" s="14"/>
      <c r="AF1069" s="14"/>
      <c r="AG1069" s="14"/>
      <c r="AH1069" s="14"/>
      <c r="AI1069" s="14"/>
      <c r="AJ1069" s="14"/>
      <c r="AK1069" s="14"/>
      <c r="AL1069" s="14"/>
      <c r="AM1069" s="14"/>
      <c r="AN1069" s="14"/>
      <c r="AO1069" s="14"/>
      <c r="AP1069" s="14"/>
      <c r="AQ1069" s="14"/>
      <c r="AR1069" s="14"/>
      <c r="AS1069" s="14"/>
      <c r="AT1069" s="14"/>
      <c r="AU1069" s="14"/>
      <c r="AV1069" s="14"/>
      <c r="AW1069" s="14"/>
      <c r="AX1069" s="14"/>
      <c r="AY1069" s="14"/>
      <c r="AZ1069" s="14"/>
      <c r="BA1069" s="14"/>
      <c r="BB1069" s="14"/>
      <c r="BC1069" s="14"/>
      <c r="BD1069" s="14"/>
      <c r="BE1069" s="14"/>
      <c r="BF1069" s="14"/>
      <c r="BG1069" s="14"/>
      <c r="BH1069" s="14"/>
      <c r="BI1069" s="14"/>
      <c r="BJ1069" s="14"/>
      <c r="BK1069" s="14"/>
      <c r="BL1069" s="14"/>
      <c r="BM1069" s="14"/>
      <c r="BN1069" s="14"/>
      <c r="BO1069" s="14"/>
      <c r="BP1069" s="14"/>
      <c r="BQ1069" s="14"/>
      <c r="BR1069" s="14"/>
      <c r="BS1069" s="14"/>
      <c r="BT1069" s="14"/>
      <c r="BU1069" s="14"/>
      <c r="BV1069" s="14"/>
      <c r="BW1069" s="14"/>
      <c r="BX1069" s="14"/>
      <c r="BY1069" s="14"/>
      <c r="BZ1069" s="14"/>
      <c r="CA1069" s="14"/>
      <c r="CB1069" s="14"/>
      <c r="CC1069" s="14"/>
      <c r="CD1069" s="14"/>
    </row>
    <row r="1070" spans="1:82" s="15" customFormat="1" x14ac:dyDescent="0.25">
      <c r="A1070" s="21"/>
      <c r="B1070" s="14"/>
      <c r="C1070" s="18"/>
      <c r="D1070" s="18"/>
      <c r="E1070" s="18"/>
      <c r="F1070" s="18"/>
      <c r="G1070" s="18"/>
      <c r="H1070" s="18"/>
      <c r="I1070" s="23"/>
      <c r="J1070" s="23"/>
      <c r="K1070" s="23"/>
      <c r="L1070" s="20"/>
      <c r="M1070" s="18"/>
      <c r="N1070" s="18"/>
      <c r="Y1070" s="14"/>
      <c r="Z1070" s="14"/>
      <c r="AA1070" s="14"/>
      <c r="AB1070" s="14"/>
      <c r="AC1070" s="14"/>
      <c r="AD1070" s="14"/>
      <c r="AE1070" s="14"/>
      <c r="AF1070" s="14"/>
      <c r="AG1070" s="14"/>
      <c r="AH1070" s="14"/>
      <c r="AI1070" s="14"/>
      <c r="AJ1070" s="14"/>
      <c r="AK1070" s="14"/>
      <c r="AL1070" s="14"/>
      <c r="AM1070" s="14"/>
      <c r="AN1070" s="14"/>
      <c r="AO1070" s="14"/>
      <c r="AP1070" s="14"/>
      <c r="AQ1070" s="14"/>
      <c r="AR1070" s="14"/>
      <c r="AS1070" s="14"/>
      <c r="AT1070" s="14"/>
      <c r="AU1070" s="14"/>
      <c r="AV1070" s="14"/>
      <c r="AW1070" s="14"/>
      <c r="AX1070" s="14"/>
      <c r="AY1070" s="14"/>
      <c r="AZ1070" s="14"/>
      <c r="BA1070" s="14"/>
      <c r="BB1070" s="14"/>
      <c r="BC1070" s="14"/>
      <c r="BD1070" s="14"/>
      <c r="BE1070" s="14"/>
      <c r="BF1070" s="14"/>
      <c r="BG1070" s="14"/>
      <c r="BH1070" s="14"/>
      <c r="BI1070" s="14"/>
      <c r="BJ1070" s="14"/>
      <c r="BK1070" s="14"/>
      <c r="BL1070" s="14"/>
      <c r="BM1070" s="14"/>
      <c r="BN1070" s="14"/>
      <c r="BO1070" s="14"/>
      <c r="BP1070" s="14"/>
      <c r="BQ1070" s="14"/>
      <c r="BR1070" s="14"/>
      <c r="BS1070" s="14"/>
      <c r="BT1070" s="14"/>
      <c r="BU1070" s="14"/>
      <c r="BV1070" s="14"/>
      <c r="BW1070" s="14"/>
      <c r="BX1070" s="14"/>
      <c r="BY1070" s="14"/>
      <c r="BZ1070" s="14"/>
      <c r="CA1070" s="14"/>
      <c r="CB1070" s="14"/>
      <c r="CC1070" s="14"/>
      <c r="CD1070" s="14"/>
    </row>
    <row r="1071" spans="1:82" s="15" customFormat="1" x14ac:dyDescent="0.25">
      <c r="A1071" s="21"/>
      <c r="B1071" s="14"/>
      <c r="C1071" s="18"/>
      <c r="D1071" s="18"/>
      <c r="E1071" s="18"/>
      <c r="F1071" s="18"/>
      <c r="G1071" s="18"/>
      <c r="H1071" s="18"/>
      <c r="I1071" s="23"/>
      <c r="J1071" s="23"/>
      <c r="K1071" s="23"/>
      <c r="L1071" s="20"/>
      <c r="M1071" s="18"/>
      <c r="N1071" s="18"/>
      <c r="Y1071" s="14"/>
      <c r="Z1071" s="14"/>
      <c r="AA1071" s="14"/>
      <c r="AB1071" s="14"/>
      <c r="AC1071" s="14"/>
      <c r="AD1071" s="14"/>
      <c r="AE1071" s="14"/>
      <c r="AF1071" s="14"/>
      <c r="AG1071" s="14"/>
      <c r="AH1071" s="14"/>
      <c r="AI1071" s="14"/>
      <c r="AJ1071" s="14"/>
      <c r="AK1071" s="14"/>
      <c r="AL1071" s="14"/>
      <c r="AM1071" s="14"/>
      <c r="AN1071" s="14"/>
      <c r="AO1071" s="14"/>
      <c r="AP1071" s="14"/>
      <c r="AQ1071" s="14"/>
      <c r="AR1071" s="14"/>
      <c r="AS1071" s="14"/>
      <c r="AT1071" s="14"/>
      <c r="AU1071" s="14"/>
      <c r="AV1071" s="14"/>
      <c r="AW1071" s="14"/>
      <c r="AX1071" s="14"/>
      <c r="AY1071" s="14"/>
      <c r="AZ1071" s="14"/>
      <c r="BA1071" s="14"/>
      <c r="BB1071" s="14"/>
      <c r="BC1071" s="14"/>
      <c r="BD1071" s="14"/>
      <c r="BE1071" s="14"/>
      <c r="BF1071" s="14"/>
      <c r="BG1071" s="14"/>
      <c r="BH1071" s="14"/>
      <c r="BI1071" s="14"/>
      <c r="BJ1071" s="14"/>
      <c r="BK1071" s="14"/>
      <c r="BL1071" s="14"/>
      <c r="BM1071" s="14"/>
      <c r="BN1071" s="14"/>
      <c r="BO1071" s="14"/>
      <c r="BP1071" s="14"/>
      <c r="BQ1071" s="14"/>
      <c r="BR1071" s="14"/>
      <c r="BS1071" s="14"/>
      <c r="BT1071" s="14"/>
      <c r="BU1071" s="14"/>
      <c r="BV1071" s="14"/>
      <c r="BW1071" s="14"/>
      <c r="BX1071" s="14"/>
      <c r="BY1071" s="14"/>
      <c r="BZ1071" s="14"/>
      <c r="CA1071" s="14"/>
      <c r="CB1071" s="14"/>
      <c r="CC1071" s="14"/>
      <c r="CD1071" s="14"/>
    </row>
    <row r="1072" spans="1:82" s="15" customFormat="1" x14ac:dyDescent="0.25">
      <c r="A1072" s="21"/>
      <c r="B1072" s="14"/>
      <c r="C1072" s="18"/>
      <c r="D1072" s="18"/>
      <c r="E1072" s="18"/>
      <c r="F1072" s="18"/>
      <c r="G1072" s="18"/>
      <c r="H1072" s="18"/>
      <c r="I1072" s="23"/>
      <c r="J1072" s="23"/>
      <c r="K1072" s="23"/>
      <c r="L1072" s="20"/>
      <c r="M1072" s="18"/>
      <c r="N1072" s="18"/>
      <c r="Y1072" s="14"/>
      <c r="Z1072" s="14"/>
      <c r="AA1072" s="14"/>
      <c r="AB1072" s="14"/>
      <c r="AC1072" s="14"/>
      <c r="AD1072" s="14"/>
      <c r="AE1072" s="14"/>
      <c r="AF1072" s="14"/>
      <c r="AG1072" s="14"/>
      <c r="AH1072" s="14"/>
      <c r="AI1072" s="14"/>
      <c r="AJ1072" s="14"/>
      <c r="AK1072" s="14"/>
      <c r="AL1072" s="14"/>
      <c r="AM1072" s="14"/>
      <c r="AN1072" s="14"/>
      <c r="AO1072" s="14"/>
      <c r="AP1072" s="14"/>
      <c r="AQ1072" s="14"/>
      <c r="AR1072" s="14"/>
      <c r="AS1072" s="14"/>
      <c r="AT1072" s="14"/>
      <c r="AU1072" s="14"/>
      <c r="AV1072" s="14"/>
      <c r="AW1072" s="14"/>
      <c r="AX1072" s="14"/>
      <c r="AY1072" s="14"/>
      <c r="AZ1072" s="14"/>
      <c r="BA1072" s="14"/>
      <c r="BB1072" s="14"/>
      <c r="BC1072" s="14"/>
      <c r="BD1072" s="14"/>
      <c r="BE1072" s="14"/>
      <c r="BF1072" s="14"/>
      <c r="BG1072" s="14"/>
      <c r="BH1072" s="14"/>
      <c r="BI1072" s="14"/>
      <c r="BJ1072" s="14"/>
      <c r="BK1072" s="14"/>
      <c r="BL1072" s="14"/>
      <c r="BM1072" s="14"/>
      <c r="BN1072" s="14"/>
      <c r="BO1072" s="14"/>
      <c r="BP1072" s="14"/>
      <c r="BQ1072" s="14"/>
      <c r="BR1072" s="14"/>
      <c r="BS1072" s="14"/>
      <c r="BT1072" s="14"/>
      <c r="BU1072" s="14"/>
      <c r="BV1072" s="14"/>
      <c r="BW1072" s="14"/>
      <c r="BX1072" s="14"/>
      <c r="BY1072" s="14"/>
      <c r="BZ1072" s="14"/>
      <c r="CA1072" s="14"/>
      <c r="CB1072" s="14"/>
      <c r="CC1072" s="14"/>
      <c r="CD1072" s="14"/>
    </row>
    <row r="1073" spans="1:82" s="15" customFormat="1" x14ac:dyDescent="0.25">
      <c r="A1073" s="21"/>
      <c r="B1073" s="14"/>
      <c r="C1073" s="18"/>
      <c r="D1073" s="18"/>
      <c r="E1073" s="18"/>
      <c r="F1073" s="18"/>
      <c r="G1073" s="18"/>
      <c r="H1073" s="18"/>
      <c r="I1073" s="23"/>
      <c r="J1073" s="23"/>
      <c r="K1073" s="23"/>
      <c r="L1073" s="20"/>
      <c r="M1073" s="18"/>
      <c r="N1073" s="18"/>
      <c r="Y1073" s="14"/>
      <c r="Z1073" s="14"/>
      <c r="AA1073" s="14"/>
      <c r="AB1073" s="14"/>
      <c r="AC1073" s="14"/>
      <c r="AD1073" s="14"/>
      <c r="AE1073" s="14"/>
      <c r="AF1073" s="14"/>
      <c r="AG1073" s="14"/>
      <c r="AH1073" s="14"/>
      <c r="AI1073" s="14"/>
      <c r="AJ1073" s="14"/>
      <c r="AK1073" s="14"/>
      <c r="AL1073" s="14"/>
      <c r="AM1073" s="14"/>
      <c r="AN1073" s="14"/>
      <c r="AO1073" s="14"/>
      <c r="AP1073" s="14"/>
      <c r="AQ1073" s="14"/>
      <c r="AR1073" s="14"/>
      <c r="AS1073" s="14"/>
      <c r="AT1073" s="14"/>
      <c r="AU1073" s="14"/>
      <c r="AV1073" s="14"/>
      <c r="AW1073" s="14"/>
      <c r="AX1073" s="14"/>
      <c r="AY1073" s="14"/>
      <c r="AZ1073" s="14"/>
      <c r="BA1073" s="14"/>
      <c r="BB1073" s="14"/>
      <c r="BC1073" s="14"/>
      <c r="BD1073" s="14"/>
      <c r="BE1073" s="14"/>
      <c r="BF1073" s="14"/>
      <c r="BG1073" s="14"/>
      <c r="BH1073" s="14"/>
      <c r="BI1073" s="14"/>
      <c r="BJ1073" s="14"/>
      <c r="BK1073" s="14"/>
      <c r="BL1073" s="14"/>
      <c r="BM1073" s="14"/>
      <c r="BN1073" s="14"/>
      <c r="BO1073" s="14"/>
      <c r="BP1073" s="14"/>
      <c r="BQ1073" s="14"/>
      <c r="BR1073" s="14"/>
      <c r="BS1073" s="14"/>
      <c r="BT1073" s="14"/>
      <c r="BU1073" s="14"/>
      <c r="BV1073" s="14"/>
      <c r="BW1073" s="14"/>
      <c r="BX1073" s="14"/>
      <c r="BY1073" s="14"/>
      <c r="BZ1073" s="14"/>
      <c r="CA1073" s="14"/>
      <c r="CB1073" s="14"/>
      <c r="CC1073" s="14"/>
      <c r="CD1073" s="14"/>
    </row>
    <row r="1074" spans="1:82" s="15" customFormat="1" x14ac:dyDescent="0.25">
      <c r="A1074" s="21"/>
      <c r="B1074" s="14"/>
      <c r="C1074" s="18"/>
      <c r="D1074" s="18"/>
      <c r="E1074" s="18"/>
      <c r="F1074" s="18"/>
      <c r="G1074" s="18"/>
      <c r="H1074" s="18"/>
      <c r="I1074" s="23"/>
      <c r="J1074" s="23"/>
      <c r="K1074" s="23"/>
      <c r="L1074" s="20"/>
      <c r="M1074" s="18"/>
      <c r="N1074" s="18"/>
      <c r="Y1074" s="14"/>
      <c r="Z1074" s="14"/>
      <c r="AA1074" s="14"/>
      <c r="AB1074" s="14"/>
      <c r="AC1074" s="14"/>
      <c r="AD1074" s="14"/>
      <c r="AE1074" s="14"/>
      <c r="AF1074" s="14"/>
      <c r="AG1074" s="14"/>
      <c r="AH1074" s="14"/>
      <c r="AI1074" s="14"/>
      <c r="AJ1074" s="14"/>
      <c r="AK1074" s="14"/>
      <c r="AL1074" s="14"/>
      <c r="AM1074" s="14"/>
      <c r="AN1074" s="14"/>
      <c r="AO1074" s="14"/>
      <c r="AP1074" s="14"/>
      <c r="AQ1074" s="14"/>
      <c r="AR1074" s="14"/>
      <c r="AS1074" s="14"/>
      <c r="AT1074" s="14"/>
      <c r="AU1074" s="14"/>
      <c r="AV1074" s="14"/>
      <c r="AW1074" s="14"/>
      <c r="AX1074" s="14"/>
      <c r="AY1074" s="14"/>
      <c r="AZ1074" s="14"/>
      <c r="BA1074" s="14"/>
      <c r="BB1074" s="14"/>
      <c r="BC1074" s="14"/>
      <c r="BD1074" s="14"/>
      <c r="BE1074" s="14"/>
      <c r="BF1074" s="14"/>
      <c r="BG1074" s="14"/>
      <c r="BH1074" s="14"/>
      <c r="BI1074" s="14"/>
      <c r="BJ1074" s="14"/>
      <c r="BK1074" s="14"/>
      <c r="BL1074" s="14"/>
      <c r="BM1074" s="14"/>
      <c r="BN1074" s="14"/>
      <c r="BO1074" s="14"/>
      <c r="BP1074" s="14"/>
      <c r="BQ1074" s="14"/>
      <c r="BR1074" s="14"/>
      <c r="BS1074" s="14"/>
      <c r="BT1074" s="14"/>
      <c r="BU1074" s="14"/>
      <c r="BV1074" s="14"/>
      <c r="BW1074" s="14"/>
      <c r="BX1074" s="14"/>
      <c r="BY1074" s="14"/>
      <c r="BZ1074" s="14"/>
      <c r="CA1074" s="14"/>
      <c r="CB1074" s="14"/>
      <c r="CC1074" s="14"/>
      <c r="CD1074" s="14"/>
    </row>
    <row r="1075" spans="1:82" s="15" customFormat="1" x14ac:dyDescent="0.25">
      <c r="A1075" s="21"/>
      <c r="B1075" s="14"/>
      <c r="C1075" s="18"/>
      <c r="D1075" s="18"/>
      <c r="E1075" s="18"/>
      <c r="F1075" s="18"/>
      <c r="G1075" s="18"/>
      <c r="H1075" s="18"/>
      <c r="I1075" s="23"/>
      <c r="J1075" s="23"/>
      <c r="K1075" s="23"/>
      <c r="L1075" s="20"/>
      <c r="M1075" s="18"/>
      <c r="N1075" s="18"/>
      <c r="Y1075" s="14"/>
      <c r="Z1075" s="14"/>
      <c r="AA1075" s="14"/>
      <c r="AB1075" s="14"/>
      <c r="AC1075" s="14"/>
      <c r="AD1075" s="14"/>
      <c r="AE1075" s="14"/>
      <c r="AF1075" s="14"/>
      <c r="AG1075" s="14"/>
      <c r="AH1075" s="14"/>
      <c r="AI1075" s="14"/>
      <c r="AJ1075" s="14"/>
      <c r="AK1075" s="14"/>
      <c r="AL1075" s="14"/>
      <c r="AM1075" s="14"/>
      <c r="AN1075" s="14"/>
      <c r="AO1075" s="14"/>
      <c r="AP1075" s="14"/>
      <c r="AQ1075" s="14"/>
      <c r="AR1075" s="14"/>
      <c r="AS1075" s="14"/>
      <c r="AT1075" s="14"/>
      <c r="AU1075" s="14"/>
      <c r="AV1075" s="14"/>
      <c r="AW1075" s="14"/>
      <c r="AX1075" s="14"/>
      <c r="AY1075" s="14"/>
      <c r="AZ1075" s="14"/>
      <c r="BA1075" s="14"/>
      <c r="BB1075" s="14"/>
      <c r="BC1075" s="14"/>
      <c r="BD1075" s="14"/>
      <c r="BE1075" s="14"/>
      <c r="BF1075" s="14"/>
      <c r="BG1075" s="14"/>
      <c r="BH1075" s="14"/>
      <c r="BI1075" s="14"/>
      <c r="BJ1075" s="14"/>
      <c r="BK1075" s="14"/>
      <c r="BL1075" s="14"/>
      <c r="BM1075" s="14"/>
      <c r="BN1075" s="14"/>
      <c r="BO1075" s="14"/>
      <c r="BP1075" s="14"/>
      <c r="BQ1075" s="14"/>
      <c r="BR1075" s="14"/>
      <c r="BS1075" s="14"/>
      <c r="BT1075" s="14"/>
      <c r="BU1075" s="14"/>
      <c r="BV1075" s="14"/>
      <c r="BW1075" s="14"/>
      <c r="BX1075" s="14"/>
      <c r="BY1075" s="14"/>
      <c r="BZ1075" s="14"/>
      <c r="CA1075" s="14"/>
      <c r="CB1075" s="14"/>
      <c r="CC1075" s="14"/>
      <c r="CD1075" s="14"/>
    </row>
    <row r="1076" spans="1:82" s="15" customFormat="1" x14ac:dyDescent="0.25">
      <c r="A1076" s="21"/>
      <c r="B1076" s="14"/>
      <c r="C1076" s="18"/>
      <c r="D1076" s="18"/>
      <c r="E1076" s="18"/>
      <c r="F1076" s="18"/>
      <c r="G1076" s="18"/>
      <c r="H1076" s="18"/>
      <c r="I1076" s="23"/>
      <c r="J1076" s="23"/>
      <c r="K1076" s="23"/>
      <c r="L1076" s="20"/>
      <c r="M1076" s="18"/>
      <c r="N1076" s="18"/>
      <c r="Y1076" s="14"/>
      <c r="Z1076" s="14"/>
      <c r="AA1076" s="14"/>
      <c r="AB1076" s="14"/>
      <c r="AC1076" s="14"/>
      <c r="AD1076" s="14"/>
      <c r="AE1076" s="14"/>
      <c r="AF1076" s="14"/>
      <c r="AG1076" s="14"/>
      <c r="AH1076" s="14"/>
      <c r="AI1076" s="14"/>
      <c r="AJ1076" s="14"/>
      <c r="AK1076" s="14"/>
      <c r="AL1076" s="14"/>
      <c r="AM1076" s="14"/>
      <c r="AN1076" s="14"/>
      <c r="AO1076" s="14"/>
      <c r="AP1076" s="14"/>
      <c r="AQ1076" s="14"/>
      <c r="AR1076" s="14"/>
      <c r="AS1076" s="14"/>
      <c r="AT1076" s="14"/>
      <c r="AU1076" s="14"/>
      <c r="AV1076" s="14"/>
      <c r="AW1076" s="14"/>
      <c r="AX1076" s="14"/>
      <c r="AY1076" s="14"/>
      <c r="AZ1076" s="14"/>
      <c r="BA1076" s="14"/>
      <c r="BB1076" s="14"/>
      <c r="BC1076" s="14"/>
      <c r="BD1076" s="14"/>
      <c r="BE1076" s="14"/>
      <c r="BF1076" s="14"/>
      <c r="BG1076" s="14"/>
      <c r="BH1076" s="14"/>
      <c r="BI1076" s="14"/>
      <c r="BJ1076" s="14"/>
      <c r="BK1076" s="14"/>
      <c r="BL1076" s="14"/>
      <c r="BM1076" s="14"/>
      <c r="BN1076" s="14"/>
      <c r="BO1076" s="14"/>
      <c r="BP1076" s="14"/>
      <c r="BQ1076" s="14"/>
      <c r="BR1076" s="14"/>
      <c r="BS1076" s="14"/>
      <c r="BT1076" s="14"/>
      <c r="BU1076" s="14"/>
      <c r="BV1076" s="14"/>
      <c r="BW1076" s="14"/>
      <c r="BX1076" s="14"/>
      <c r="BY1076" s="14"/>
      <c r="BZ1076" s="14"/>
      <c r="CA1076" s="14"/>
      <c r="CB1076" s="14"/>
      <c r="CC1076" s="14"/>
      <c r="CD1076" s="14"/>
    </row>
    <row r="1077" spans="1:82" s="15" customFormat="1" x14ac:dyDescent="0.25">
      <c r="A1077" s="21"/>
      <c r="B1077" s="14"/>
      <c r="C1077" s="18"/>
      <c r="D1077" s="18"/>
      <c r="E1077" s="18"/>
      <c r="F1077" s="18"/>
      <c r="G1077" s="18"/>
      <c r="H1077" s="18"/>
      <c r="I1077" s="23"/>
      <c r="J1077" s="23"/>
      <c r="K1077" s="23"/>
      <c r="L1077" s="20"/>
      <c r="M1077" s="18"/>
      <c r="N1077" s="18"/>
      <c r="Y1077" s="14"/>
      <c r="Z1077" s="14"/>
      <c r="AA1077" s="14"/>
      <c r="AB1077" s="14"/>
      <c r="AC1077" s="14"/>
      <c r="AD1077" s="14"/>
      <c r="AE1077" s="14"/>
      <c r="AF1077" s="14"/>
      <c r="AG1077" s="14"/>
      <c r="AH1077" s="14"/>
      <c r="AI1077" s="14"/>
      <c r="AJ1077" s="14"/>
      <c r="AK1077" s="14"/>
      <c r="AL1077" s="14"/>
      <c r="AM1077" s="14"/>
      <c r="AN1077" s="14"/>
      <c r="AO1077" s="14"/>
      <c r="AP1077" s="14"/>
      <c r="AQ1077" s="14"/>
      <c r="AR1077" s="14"/>
      <c r="AS1077" s="14"/>
      <c r="AT1077" s="14"/>
      <c r="AU1077" s="14"/>
      <c r="AV1077" s="14"/>
      <c r="AW1077" s="14"/>
      <c r="AX1077" s="14"/>
      <c r="AY1077" s="14"/>
      <c r="AZ1077" s="14"/>
      <c r="BA1077" s="14"/>
      <c r="BB1077" s="14"/>
      <c r="BC1077" s="14"/>
      <c r="BD1077" s="14"/>
      <c r="BE1077" s="14"/>
      <c r="BF1077" s="14"/>
      <c r="BG1077" s="14"/>
      <c r="BH1077" s="14"/>
      <c r="BI1077" s="14"/>
      <c r="BJ1077" s="14"/>
      <c r="BK1077" s="14"/>
      <c r="BL1077" s="14"/>
      <c r="BM1077" s="14"/>
      <c r="BN1077" s="14"/>
      <c r="BO1077" s="14"/>
      <c r="BP1077" s="14"/>
      <c r="BQ1077" s="14"/>
      <c r="BR1077" s="14"/>
      <c r="BS1077" s="14"/>
      <c r="BT1077" s="14"/>
      <c r="BU1077" s="14"/>
      <c r="BV1077" s="14"/>
      <c r="BW1077" s="14"/>
      <c r="BX1077" s="14"/>
      <c r="BY1077" s="14"/>
      <c r="BZ1077" s="14"/>
      <c r="CA1077" s="14"/>
      <c r="CB1077" s="14"/>
      <c r="CC1077" s="14"/>
      <c r="CD1077" s="14"/>
    </row>
    <row r="1078" spans="1:82" s="15" customFormat="1" x14ac:dyDescent="0.25">
      <c r="A1078" s="21"/>
      <c r="B1078" s="14"/>
      <c r="C1078" s="18"/>
      <c r="D1078" s="18"/>
      <c r="E1078" s="18"/>
      <c r="F1078" s="18"/>
      <c r="G1078" s="18"/>
      <c r="H1078" s="18"/>
      <c r="I1078" s="23"/>
      <c r="J1078" s="23"/>
      <c r="K1078" s="23"/>
      <c r="L1078" s="20"/>
      <c r="M1078" s="18"/>
      <c r="N1078" s="18"/>
      <c r="Y1078" s="14"/>
      <c r="Z1078" s="14"/>
      <c r="AA1078" s="14"/>
      <c r="AB1078" s="14"/>
      <c r="AC1078" s="14"/>
      <c r="AD1078" s="14"/>
      <c r="AE1078" s="14"/>
      <c r="AF1078" s="14"/>
      <c r="AG1078" s="14"/>
      <c r="AH1078" s="14"/>
      <c r="AI1078" s="14"/>
      <c r="AJ1078" s="14"/>
      <c r="AK1078" s="14"/>
      <c r="AL1078" s="14"/>
      <c r="AM1078" s="14"/>
      <c r="AN1078" s="14"/>
      <c r="AO1078" s="14"/>
      <c r="AP1078" s="14"/>
      <c r="AQ1078" s="14"/>
      <c r="AR1078" s="14"/>
      <c r="AS1078" s="14"/>
      <c r="AT1078" s="14"/>
      <c r="AU1078" s="14"/>
      <c r="AV1078" s="14"/>
      <c r="AW1078" s="14"/>
      <c r="AX1078" s="14"/>
      <c r="AY1078" s="14"/>
      <c r="AZ1078" s="14"/>
      <c r="BA1078" s="14"/>
      <c r="BB1078" s="14"/>
      <c r="BC1078" s="14"/>
      <c r="BD1078" s="14"/>
      <c r="BE1078" s="14"/>
      <c r="BF1078" s="14"/>
      <c r="BG1078" s="14"/>
      <c r="BH1078" s="14"/>
      <c r="BI1078" s="14"/>
      <c r="BJ1078" s="14"/>
      <c r="BK1078" s="14"/>
      <c r="BL1078" s="14"/>
      <c r="BM1078" s="14"/>
      <c r="BN1078" s="14"/>
      <c r="BO1078" s="14"/>
      <c r="BP1078" s="14"/>
      <c r="BQ1078" s="14"/>
      <c r="BR1078" s="14"/>
      <c r="BS1078" s="14"/>
      <c r="BT1078" s="14"/>
      <c r="BU1078" s="14"/>
      <c r="BV1078" s="14"/>
      <c r="BW1078" s="14"/>
      <c r="BX1078" s="14"/>
      <c r="BY1078" s="14"/>
      <c r="BZ1078" s="14"/>
      <c r="CA1078" s="14"/>
      <c r="CB1078" s="14"/>
      <c r="CC1078" s="14"/>
      <c r="CD1078" s="14"/>
    </row>
    <row r="1079" spans="1:82" s="15" customFormat="1" x14ac:dyDescent="0.25">
      <c r="A1079" s="21"/>
      <c r="B1079" s="14"/>
      <c r="C1079" s="18"/>
      <c r="D1079" s="18"/>
      <c r="E1079" s="18"/>
      <c r="F1079" s="18"/>
      <c r="G1079" s="18"/>
      <c r="H1079" s="18"/>
      <c r="I1079" s="23"/>
      <c r="J1079" s="23"/>
      <c r="K1079" s="23"/>
      <c r="L1079" s="20"/>
      <c r="M1079" s="18"/>
      <c r="N1079" s="18"/>
      <c r="Y1079" s="14"/>
      <c r="Z1079" s="14"/>
      <c r="AA1079" s="14"/>
      <c r="AB1079" s="14"/>
      <c r="AC1079" s="14"/>
      <c r="AD1079" s="14"/>
      <c r="AE1079" s="14"/>
      <c r="AF1079" s="14"/>
      <c r="AG1079" s="14"/>
      <c r="AH1079" s="14"/>
      <c r="AI1079" s="14"/>
      <c r="AJ1079" s="14"/>
      <c r="AK1079" s="14"/>
      <c r="AL1079" s="14"/>
      <c r="AM1079" s="14"/>
      <c r="AN1079" s="14"/>
      <c r="AO1079" s="14"/>
      <c r="AP1079" s="14"/>
      <c r="AQ1079" s="14"/>
      <c r="AR1079" s="14"/>
      <c r="AS1079" s="14"/>
      <c r="AT1079" s="14"/>
      <c r="AU1079" s="14"/>
      <c r="AV1079" s="14"/>
      <c r="AW1079" s="14"/>
      <c r="AX1079" s="14"/>
      <c r="AY1079" s="14"/>
      <c r="AZ1079" s="14"/>
      <c r="BA1079" s="14"/>
      <c r="BB1079" s="14"/>
      <c r="BC1079" s="14"/>
      <c r="BD1079" s="14"/>
      <c r="BE1079" s="14"/>
      <c r="BF1079" s="14"/>
      <c r="BG1079" s="14"/>
      <c r="BH1079" s="14"/>
      <c r="BI1079" s="14"/>
      <c r="BJ1079" s="14"/>
      <c r="BK1079" s="14"/>
      <c r="BL1079" s="14"/>
      <c r="BM1079" s="14"/>
      <c r="BN1079" s="14"/>
      <c r="BO1079" s="14"/>
      <c r="BP1079" s="14"/>
      <c r="BQ1079" s="14"/>
      <c r="BR1079" s="14"/>
      <c r="BS1079" s="14"/>
      <c r="BT1079" s="14"/>
      <c r="BU1079" s="14"/>
      <c r="BV1079" s="14"/>
      <c r="BW1079" s="14"/>
      <c r="BX1079" s="14"/>
      <c r="BY1079" s="14"/>
      <c r="BZ1079" s="14"/>
      <c r="CA1079" s="14"/>
      <c r="CB1079" s="14"/>
      <c r="CC1079" s="14"/>
      <c r="CD1079" s="14"/>
    </row>
    <row r="1080" spans="1:82" s="15" customFormat="1" x14ac:dyDescent="0.25">
      <c r="A1080" s="21"/>
      <c r="B1080" s="14"/>
      <c r="C1080" s="18"/>
      <c r="D1080" s="18"/>
      <c r="E1080" s="18"/>
      <c r="F1080" s="18"/>
      <c r="G1080" s="18"/>
      <c r="H1080" s="18"/>
      <c r="I1080" s="23"/>
      <c r="J1080" s="23"/>
      <c r="K1080" s="23"/>
      <c r="L1080" s="20"/>
      <c r="M1080" s="18"/>
      <c r="N1080" s="18"/>
      <c r="Y1080" s="14"/>
      <c r="Z1080" s="14"/>
      <c r="AA1080" s="14"/>
      <c r="AB1080" s="14"/>
      <c r="AC1080" s="14"/>
      <c r="AD1080" s="14"/>
      <c r="AE1080" s="14"/>
      <c r="AF1080" s="14"/>
      <c r="AG1080" s="14"/>
      <c r="AH1080" s="14"/>
      <c r="AI1080" s="14"/>
      <c r="AJ1080" s="14"/>
      <c r="AK1080" s="14"/>
      <c r="AL1080" s="14"/>
      <c r="AM1080" s="14"/>
      <c r="AN1080" s="14"/>
      <c r="AO1080" s="14"/>
      <c r="AP1080" s="14"/>
      <c r="AQ1080" s="14"/>
      <c r="AR1080" s="14"/>
      <c r="AS1080" s="14"/>
      <c r="AT1080" s="14"/>
      <c r="AU1080" s="14"/>
      <c r="AV1080" s="14"/>
      <c r="AW1080" s="14"/>
      <c r="AX1080" s="14"/>
      <c r="AY1080" s="14"/>
      <c r="AZ1080" s="14"/>
      <c r="BA1080" s="14"/>
      <c r="BB1080" s="14"/>
      <c r="BC1080" s="14"/>
      <c r="BD1080" s="14"/>
      <c r="BE1080" s="14"/>
      <c r="BF1080" s="14"/>
      <c r="BG1080" s="14"/>
      <c r="BH1080" s="14"/>
      <c r="BI1080" s="14"/>
      <c r="BJ1080" s="14"/>
      <c r="BK1080" s="14"/>
      <c r="BL1080" s="14"/>
      <c r="BM1080" s="14"/>
      <c r="BN1080" s="14"/>
      <c r="BO1080" s="14"/>
      <c r="BP1080" s="14"/>
      <c r="BQ1080" s="14"/>
      <c r="BR1080" s="14"/>
      <c r="BS1080" s="14"/>
      <c r="BT1080" s="14"/>
      <c r="BU1080" s="14"/>
      <c r="BV1080" s="14"/>
      <c r="BW1080" s="14"/>
      <c r="BX1080" s="14"/>
      <c r="BY1080" s="14"/>
      <c r="BZ1080" s="14"/>
      <c r="CA1080" s="14"/>
      <c r="CB1080" s="14"/>
      <c r="CC1080" s="14"/>
      <c r="CD1080" s="14"/>
    </row>
    <row r="1081" spans="1:82" s="15" customFormat="1" x14ac:dyDescent="0.25">
      <c r="A1081" s="21"/>
      <c r="B1081" s="14"/>
      <c r="C1081" s="18"/>
      <c r="D1081" s="18"/>
      <c r="E1081" s="18"/>
      <c r="F1081" s="18"/>
      <c r="G1081" s="18"/>
      <c r="H1081" s="18"/>
      <c r="I1081" s="23"/>
      <c r="J1081" s="23"/>
      <c r="K1081" s="23"/>
      <c r="L1081" s="20"/>
      <c r="M1081" s="18"/>
      <c r="N1081" s="18"/>
      <c r="Y1081" s="14"/>
      <c r="Z1081" s="14"/>
      <c r="AA1081" s="14"/>
      <c r="AB1081" s="14"/>
      <c r="AC1081" s="14"/>
      <c r="AD1081" s="14"/>
      <c r="AE1081" s="14"/>
      <c r="AF1081" s="14"/>
      <c r="AG1081" s="14"/>
      <c r="AH1081" s="14"/>
      <c r="AI1081" s="14"/>
      <c r="AJ1081" s="14"/>
      <c r="AK1081" s="14"/>
      <c r="AL1081" s="14"/>
      <c r="AM1081" s="14"/>
      <c r="AN1081" s="14"/>
      <c r="AO1081" s="14"/>
      <c r="AP1081" s="14"/>
      <c r="AQ1081" s="14"/>
      <c r="AR1081" s="14"/>
      <c r="AS1081" s="14"/>
      <c r="AT1081" s="14"/>
      <c r="AU1081" s="14"/>
      <c r="AV1081" s="14"/>
      <c r="AW1081" s="14"/>
      <c r="AX1081" s="14"/>
      <c r="AY1081" s="14"/>
      <c r="AZ1081" s="14"/>
      <c r="BA1081" s="14"/>
      <c r="BB1081" s="14"/>
      <c r="BC1081" s="14"/>
      <c r="BD1081" s="14"/>
      <c r="BE1081" s="14"/>
      <c r="BF1081" s="14"/>
      <c r="BG1081" s="14"/>
      <c r="BH1081" s="14"/>
      <c r="BI1081" s="14"/>
      <c r="BJ1081" s="14"/>
      <c r="BK1081" s="14"/>
      <c r="BL1081" s="14"/>
      <c r="BM1081" s="14"/>
      <c r="BN1081" s="14"/>
      <c r="BO1081" s="14"/>
      <c r="BP1081" s="14"/>
      <c r="BQ1081" s="14"/>
      <c r="BR1081" s="14"/>
      <c r="BS1081" s="14"/>
      <c r="BT1081" s="14"/>
      <c r="BU1081" s="14"/>
      <c r="BV1081" s="14"/>
      <c r="BW1081" s="14"/>
      <c r="BX1081" s="14"/>
      <c r="BY1081" s="14"/>
      <c r="BZ1081" s="14"/>
      <c r="CA1081" s="14"/>
      <c r="CB1081" s="14"/>
      <c r="CC1081" s="14"/>
      <c r="CD1081" s="14"/>
    </row>
    <row r="1082" spans="1:82" s="15" customFormat="1" x14ac:dyDescent="0.25">
      <c r="A1082" s="21"/>
      <c r="B1082" s="14"/>
      <c r="C1082" s="18"/>
      <c r="D1082" s="18"/>
      <c r="E1082" s="18"/>
      <c r="F1082" s="18"/>
      <c r="G1082" s="18"/>
      <c r="H1082" s="18"/>
      <c r="I1082" s="23"/>
      <c r="J1082" s="23"/>
      <c r="K1082" s="23"/>
      <c r="L1082" s="20"/>
      <c r="M1082" s="18"/>
      <c r="N1082" s="18"/>
      <c r="Y1082" s="14"/>
      <c r="Z1082" s="14"/>
      <c r="AA1082" s="14"/>
      <c r="AB1082" s="14"/>
      <c r="AC1082" s="14"/>
      <c r="AD1082" s="14"/>
      <c r="AE1082" s="14"/>
      <c r="AF1082" s="14"/>
      <c r="AG1082" s="14"/>
      <c r="AH1082" s="14"/>
      <c r="AI1082" s="14"/>
      <c r="AJ1082" s="14"/>
      <c r="AK1082" s="14"/>
      <c r="AL1082" s="14"/>
      <c r="AM1082" s="14"/>
      <c r="AN1082" s="14"/>
      <c r="AO1082" s="14"/>
      <c r="AP1082" s="14"/>
      <c r="AQ1082" s="14"/>
      <c r="AR1082" s="14"/>
      <c r="AS1082" s="14"/>
      <c r="AT1082" s="14"/>
      <c r="AU1082" s="14"/>
      <c r="AV1082" s="14"/>
      <c r="AW1082" s="14"/>
      <c r="AX1082" s="14"/>
      <c r="AY1082" s="14"/>
      <c r="AZ1082" s="14"/>
      <c r="BA1082" s="14"/>
      <c r="BB1082" s="14"/>
      <c r="BC1082" s="14"/>
      <c r="BD1082" s="14"/>
      <c r="BE1082" s="14"/>
      <c r="BF1082" s="14"/>
      <c r="BG1082" s="14"/>
      <c r="BH1082" s="14"/>
      <c r="BI1082" s="14"/>
      <c r="BJ1082" s="14"/>
      <c r="BK1082" s="14"/>
      <c r="BL1082" s="14"/>
      <c r="BM1082" s="14"/>
      <c r="BN1082" s="14"/>
      <c r="BO1082" s="14"/>
      <c r="BP1082" s="14"/>
      <c r="BQ1082" s="14"/>
      <c r="BR1082" s="14"/>
      <c r="BS1082" s="14"/>
      <c r="BT1082" s="14"/>
      <c r="BU1082" s="14"/>
      <c r="BV1082" s="14"/>
      <c r="BW1082" s="14"/>
      <c r="BX1082" s="14"/>
      <c r="BY1082" s="14"/>
      <c r="BZ1082" s="14"/>
      <c r="CA1082" s="14"/>
      <c r="CB1082" s="14"/>
      <c r="CC1082" s="14"/>
      <c r="CD1082" s="14"/>
    </row>
    <row r="1083" spans="1:82" s="15" customFormat="1" x14ac:dyDescent="0.25">
      <c r="A1083" s="21"/>
      <c r="B1083" s="14"/>
      <c r="C1083" s="18"/>
      <c r="D1083" s="18"/>
      <c r="E1083" s="18"/>
      <c r="F1083" s="18"/>
      <c r="G1083" s="18"/>
      <c r="H1083" s="18"/>
      <c r="I1083" s="23"/>
      <c r="J1083" s="23"/>
      <c r="K1083" s="23"/>
      <c r="L1083" s="20"/>
      <c r="M1083" s="18"/>
      <c r="N1083" s="18"/>
      <c r="Y1083" s="14"/>
      <c r="Z1083" s="14"/>
      <c r="AA1083" s="14"/>
      <c r="AB1083" s="14"/>
      <c r="AC1083" s="14"/>
      <c r="AD1083" s="14"/>
      <c r="AE1083" s="14"/>
      <c r="AF1083" s="14"/>
      <c r="AG1083" s="14"/>
      <c r="AH1083" s="14"/>
      <c r="AI1083" s="14"/>
      <c r="AJ1083" s="14"/>
      <c r="AK1083" s="14"/>
      <c r="AL1083" s="14"/>
      <c r="AM1083" s="14"/>
      <c r="AN1083" s="14"/>
      <c r="AO1083" s="14"/>
      <c r="AP1083" s="14"/>
      <c r="AQ1083" s="14"/>
      <c r="AR1083" s="14"/>
      <c r="AS1083" s="14"/>
      <c r="AT1083" s="14"/>
      <c r="AU1083" s="14"/>
      <c r="AV1083" s="14"/>
      <c r="AW1083" s="14"/>
      <c r="AX1083" s="14"/>
      <c r="AY1083" s="14"/>
      <c r="AZ1083" s="14"/>
      <c r="BA1083" s="14"/>
      <c r="BB1083" s="14"/>
      <c r="BC1083" s="14"/>
      <c r="BD1083" s="14"/>
      <c r="BE1083" s="14"/>
      <c r="BF1083" s="14"/>
      <c r="BG1083" s="14"/>
      <c r="BH1083" s="14"/>
      <c r="BI1083" s="14"/>
      <c r="BJ1083" s="14"/>
      <c r="BK1083" s="14"/>
      <c r="BL1083" s="14"/>
      <c r="BM1083" s="14"/>
      <c r="BN1083" s="14"/>
      <c r="BO1083" s="14"/>
      <c r="BP1083" s="14"/>
      <c r="BQ1083" s="14"/>
      <c r="BR1083" s="14"/>
      <c r="BS1083" s="14"/>
      <c r="BT1083" s="14"/>
      <c r="BU1083" s="14"/>
      <c r="BV1083" s="14"/>
      <c r="BW1083" s="14"/>
      <c r="BX1083" s="14"/>
      <c r="BY1083" s="14"/>
      <c r="BZ1083" s="14"/>
      <c r="CA1083" s="14"/>
      <c r="CB1083" s="14"/>
      <c r="CC1083" s="14"/>
      <c r="CD1083" s="14"/>
    </row>
    <row r="1084" spans="1:82" s="15" customFormat="1" x14ac:dyDescent="0.25">
      <c r="A1084" s="21"/>
      <c r="B1084" s="14"/>
      <c r="C1084" s="18"/>
      <c r="D1084" s="18"/>
      <c r="E1084" s="18"/>
      <c r="F1084" s="18"/>
      <c r="G1084" s="18"/>
      <c r="H1084" s="18"/>
      <c r="I1084" s="23"/>
      <c r="J1084" s="23"/>
      <c r="K1084" s="23"/>
      <c r="L1084" s="20"/>
      <c r="M1084" s="18"/>
      <c r="N1084" s="18"/>
      <c r="Y1084" s="14"/>
      <c r="Z1084" s="14"/>
      <c r="AA1084" s="14"/>
      <c r="AB1084" s="14"/>
      <c r="AC1084" s="14"/>
      <c r="AD1084" s="14"/>
      <c r="AE1084" s="14"/>
      <c r="AF1084" s="14"/>
      <c r="AG1084" s="14"/>
      <c r="AH1084" s="14"/>
      <c r="AI1084" s="14"/>
      <c r="AJ1084" s="14"/>
      <c r="AK1084" s="14"/>
      <c r="AL1084" s="14"/>
      <c r="AM1084" s="14"/>
      <c r="AN1084" s="14"/>
      <c r="AO1084" s="14"/>
      <c r="AP1084" s="14"/>
      <c r="AQ1084" s="14"/>
      <c r="AR1084" s="14"/>
      <c r="AS1084" s="14"/>
      <c r="AT1084" s="14"/>
      <c r="AU1084" s="14"/>
      <c r="AV1084" s="14"/>
      <c r="AW1084" s="14"/>
      <c r="AX1084" s="14"/>
      <c r="AY1084" s="14"/>
      <c r="AZ1084" s="14"/>
      <c r="BA1084" s="14"/>
      <c r="BB1084" s="14"/>
      <c r="BC1084" s="14"/>
      <c r="BD1084" s="14"/>
      <c r="BE1084" s="14"/>
      <c r="BF1084" s="14"/>
      <c r="BG1084" s="14"/>
      <c r="BH1084" s="14"/>
      <c r="BI1084" s="14"/>
      <c r="BJ1084" s="14"/>
      <c r="BK1084" s="14"/>
      <c r="BL1084" s="14"/>
      <c r="BM1084" s="14"/>
      <c r="BN1084" s="14"/>
      <c r="BO1084" s="14"/>
      <c r="BP1084" s="14"/>
      <c r="BQ1084" s="14"/>
      <c r="BR1084" s="14"/>
      <c r="BS1084" s="14"/>
      <c r="BT1084" s="14"/>
      <c r="BU1084" s="14"/>
      <c r="BV1084" s="14"/>
      <c r="BW1084" s="14"/>
      <c r="BX1084" s="14"/>
      <c r="BY1084" s="14"/>
      <c r="BZ1084" s="14"/>
      <c r="CA1084" s="14"/>
      <c r="CB1084" s="14"/>
      <c r="CC1084" s="14"/>
      <c r="CD1084" s="14"/>
    </row>
    <row r="1085" spans="1:82" s="15" customFormat="1" x14ac:dyDescent="0.25">
      <c r="A1085" s="21"/>
      <c r="B1085" s="14"/>
      <c r="C1085" s="18"/>
      <c r="D1085" s="18"/>
      <c r="E1085" s="18"/>
      <c r="F1085" s="18"/>
      <c r="G1085" s="18"/>
      <c r="H1085" s="18"/>
      <c r="I1085" s="23"/>
      <c r="J1085" s="23"/>
      <c r="K1085" s="23"/>
      <c r="L1085" s="20"/>
      <c r="M1085" s="18"/>
      <c r="N1085" s="18"/>
      <c r="Y1085" s="14"/>
      <c r="Z1085" s="14"/>
      <c r="AA1085" s="14"/>
      <c r="AB1085" s="14"/>
      <c r="AC1085" s="14"/>
      <c r="AD1085" s="14"/>
      <c r="AE1085" s="14"/>
      <c r="AF1085" s="14"/>
      <c r="AG1085" s="14"/>
      <c r="AH1085" s="14"/>
      <c r="AI1085" s="14"/>
      <c r="AJ1085" s="14"/>
      <c r="AK1085" s="14"/>
      <c r="AL1085" s="14"/>
      <c r="AM1085" s="14"/>
      <c r="AN1085" s="14"/>
      <c r="AO1085" s="14"/>
      <c r="AP1085" s="14"/>
      <c r="AQ1085" s="14"/>
      <c r="AR1085" s="14"/>
      <c r="AS1085" s="14"/>
      <c r="AT1085" s="14"/>
      <c r="AU1085" s="14"/>
      <c r="AV1085" s="14"/>
      <c r="AW1085" s="14"/>
      <c r="AX1085" s="14"/>
      <c r="AY1085" s="14"/>
      <c r="AZ1085" s="14"/>
      <c r="BA1085" s="14"/>
      <c r="BB1085" s="14"/>
      <c r="BC1085" s="14"/>
      <c r="BD1085" s="14"/>
      <c r="BE1085" s="14"/>
      <c r="BF1085" s="14"/>
      <c r="BG1085" s="14"/>
      <c r="BH1085" s="14"/>
      <c r="BI1085" s="14"/>
      <c r="BJ1085" s="14"/>
      <c r="BK1085" s="14"/>
      <c r="BL1085" s="14"/>
      <c r="BM1085" s="14"/>
      <c r="BN1085" s="14"/>
      <c r="BO1085" s="14"/>
      <c r="BP1085" s="14"/>
      <c r="BQ1085" s="14"/>
      <c r="BR1085" s="14"/>
      <c r="BS1085" s="14"/>
      <c r="BT1085" s="14"/>
      <c r="BU1085" s="14"/>
      <c r="BV1085" s="14"/>
      <c r="BW1085" s="14"/>
      <c r="BX1085" s="14"/>
      <c r="BY1085" s="14"/>
      <c r="BZ1085" s="14"/>
      <c r="CA1085" s="14"/>
      <c r="CB1085" s="14"/>
      <c r="CC1085" s="14"/>
      <c r="CD1085" s="14"/>
    </row>
    <row r="1086" spans="1:82" s="15" customFormat="1" x14ac:dyDescent="0.25">
      <c r="A1086" s="21"/>
      <c r="B1086" s="14"/>
      <c r="C1086" s="18"/>
      <c r="D1086" s="18"/>
      <c r="E1086" s="18"/>
      <c r="F1086" s="18"/>
      <c r="G1086" s="18"/>
      <c r="H1086" s="18"/>
      <c r="I1086" s="23"/>
      <c r="J1086" s="23"/>
      <c r="K1086" s="23"/>
      <c r="L1086" s="20"/>
      <c r="M1086" s="18"/>
      <c r="N1086" s="18"/>
      <c r="Y1086" s="14"/>
      <c r="Z1086" s="14"/>
      <c r="AA1086" s="14"/>
      <c r="AB1086" s="14"/>
      <c r="AC1086" s="14"/>
      <c r="AD1086" s="14"/>
      <c r="AE1086" s="14"/>
      <c r="AF1086" s="14"/>
      <c r="AG1086" s="14"/>
      <c r="AH1086" s="14"/>
      <c r="AI1086" s="14"/>
      <c r="AJ1086" s="14"/>
      <c r="AK1086" s="14"/>
      <c r="AL1086" s="14"/>
      <c r="AM1086" s="14"/>
      <c r="AN1086" s="14"/>
      <c r="AO1086" s="14"/>
      <c r="AP1086" s="14"/>
      <c r="AQ1086" s="14"/>
      <c r="AR1086" s="14"/>
      <c r="AS1086" s="14"/>
      <c r="AT1086" s="14"/>
      <c r="AU1086" s="14"/>
      <c r="AV1086" s="14"/>
      <c r="AW1086" s="14"/>
      <c r="AX1086" s="14"/>
      <c r="AY1086" s="14"/>
      <c r="AZ1086" s="14"/>
      <c r="BA1086" s="14"/>
      <c r="BB1086" s="14"/>
      <c r="BC1086" s="14"/>
      <c r="BD1086" s="14"/>
      <c r="BE1086" s="14"/>
      <c r="BF1086" s="14"/>
      <c r="BG1086" s="14"/>
      <c r="BH1086" s="14"/>
      <c r="BI1086" s="14"/>
      <c r="BJ1086" s="14"/>
      <c r="BK1086" s="14"/>
      <c r="BL1086" s="14"/>
      <c r="BM1086" s="14"/>
      <c r="BN1086" s="14"/>
      <c r="BO1086" s="14"/>
      <c r="BP1086" s="14"/>
      <c r="BQ1086" s="14"/>
      <c r="BR1086" s="14"/>
      <c r="BS1086" s="14"/>
      <c r="BT1086" s="14"/>
      <c r="BU1086" s="14"/>
      <c r="BV1086" s="14"/>
      <c r="BW1086" s="14"/>
      <c r="BX1086" s="14"/>
      <c r="BY1086" s="14"/>
      <c r="BZ1086" s="14"/>
      <c r="CA1086" s="14"/>
      <c r="CB1086" s="14"/>
      <c r="CC1086" s="14"/>
      <c r="CD1086" s="14"/>
    </row>
    <row r="1087" spans="1:82" s="15" customFormat="1" x14ac:dyDescent="0.25">
      <c r="A1087" s="21"/>
      <c r="B1087" s="14"/>
      <c r="C1087" s="18"/>
      <c r="D1087" s="18"/>
      <c r="E1087" s="18"/>
      <c r="F1087" s="18"/>
      <c r="G1087" s="18"/>
      <c r="H1087" s="18"/>
      <c r="I1087" s="23"/>
      <c r="J1087" s="23"/>
      <c r="K1087" s="23"/>
      <c r="L1087" s="20"/>
      <c r="M1087" s="18"/>
      <c r="N1087" s="18"/>
      <c r="Y1087" s="14"/>
      <c r="Z1087" s="14"/>
      <c r="AA1087" s="14"/>
      <c r="AB1087" s="14"/>
      <c r="AC1087" s="14"/>
      <c r="AD1087" s="14"/>
      <c r="AE1087" s="14"/>
      <c r="AF1087" s="14"/>
      <c r="AG1087" s="14"/>
      <c r="AH1087" s="14"/>
      <c r="AI1087" s="14"/>
      <c r="AJ1087" s="14"/>
      <c r="AK1087" s="14"/>
      <c r="AL1087" s="14"/>
      <c r="AM1087" s="14"/>
      <c r="AN1087" s="14"/>
      <c r="AO1087" s="14"/>
      <c r="AP1087" s="14"/>
      <c r="AQ1087" s="14"/>
      <c r="AR1087" s="14"/>
      <c r="AS1087" s="14"/>
      <c r="AT1087" s="14"/>
      <c r="AU1087" s="14"/>
      <c r="AV1087" s="14"/>
      <c r="AW1087" s="14"/>
      <c r="AX1087" s="14"/>
      <c r="AY1087" s="14"/>
      <c r="AZ1087" s="14"/>
      <c r="BA1087" s="14"/>
      <c r="BB1087" s="14"/>
      <c r="BC1087" s="14"/>
      <c r="BD1087" s="14"/>
      <c r="BE1087" s="14"/>
      <c r="BF1087" s="14"/>
      <c r="BG1087" s="14"/>
      <c r="BH1087" s="14"/>
      <c r="BI1087" s="14"/>
      <c r="BJ1087" s="14"/>
      <c r="BK1087" s="14"/>
      <c r="BL1087" s="14"/>
      <c r="BM1087" s="14"/>
      <c r="BN1087" s="14"/>
      <c r="BO1087" s="14"/>
      <c r="BP1087" s="14"/>
      <c r="BQ1087" s="14"/>
      <c r="BR1087" s="14"/>
      <c r="BS1087" s="14"/>
      <c r="BT1087" s="14"/>
      <c r="BU1087" s="14"/>
      <c r="BV1087" s="14"/>
      <c r="BW1087" s="14"/>
      <c r="BX1087" s="14"/>
      <c r="BY1087" s="14"/>
      <c r="BZ1087" s="14"/>
      <c r="CA1087" s="14"/>
      <c r="CB1087" s="14"/>
      <c r="CC1087" s="14"/>
      <c r="CD1087" s="14"/>
    </row>
    <row r="1088" spans="1:82" s="15" customFormat="1" x14ac:dyDescent="0.25">
      <c r="A1088" s="21"/>
      <c r="B1088" s="14"/>
      <c r="C1088" s="18"/>
      <c r="D1088" s="18"/>
      <c r="E1088" s="18"/>
      <c r="F1088" s="18"/>
      <c r="G1088" s="18"/>
      <c r="H1088" s="18"/>
      <c r="I1088" s="23"/>
      <c r="J1088" s="23"/>
      <c r="K1088" s="23"/>
      <c r="L1088" s="20"/>
      <c r="M1088" s="18"/>
      <c r="N1088" s="18"/>
      <c r="Y1088" s="14"/>
      <c r="Z1088" s="14"/>
      <c r="AA1088" s="14"/>
      <c r="AB1088" s="14"/>
      <c r="AC1088" s="14"/>
      <c r="AD1088" s="14"/>
      <c r="AE1088" s="14"/>
      <c r="AF1088" s="14"/>
      <c r="AG1088" s="14"/>
      <c r="AH1088" s="14"/>
      <c r="AI1088" s="14"/>
      <c r="AJ1088" s="14"/>
      <c r="AK1088" s="14"/>
      <c r="AL1088" s="14"/>
      <c r="AM1088" s="14"/>
      <c r="AN1088" s="14"/>
      <c r="AO1088" s="14"/>
      <c r="AP1088" s="14"/>
      <c r="AQ1088" s="14"/>
      <c r="AR1088" s="14"/>
      <c r="AS1088" s="14"/>
      <c r="AT1088" s="14"/>
      <c r="AU1088" s="14"/>
      <c r="AV1088" s="14"/>
      <c r="AW1088" s="14"/>
      <c r="AX1088" s="14"/>
      <c r="AY1088" s="14"/>
      <c r="AZ1088" s="14"/>
      <c r="BA1088" s="14"/>
      <c r="BB1088" s="14"/>
      <c r="BC1088" s="14"/>
      <c r="BD1088" s="14"/>
      <c r="BE1088" s="14"/>
      <c r="BF1088" s="14"/>
      <c r="BG1088" s="14"/>
      <c r="BH1088" s="14"/>
      <c r="BI1088" s="14"/>
      <c r="BJ1088" s="14"/>
      <c r="BK1088" s="14"/>
      <c r="BL1088" s="14"/>
      <c r="BM1088" s="14"/>
      <c r="BN1088" s="14"/>
      <c r="BO1088" s="14"/>
      <c r="BP1088" s="14"/>
      <c r="BQ1088" s="14"/>
      <c r="BR1088" s="14"/>
      <c r="BS1088" s="14"/>
      <c r="BT1088" s="14"/>
      <c r="BU1088" s="14"/>
      <c r="BV1088" s="14"/>
      <c r="BW1088" s="14"/>
      <c r="BX1088" s="14"/>
      <c r="BY1088" s="14"/>
      <c r="BZ1088" s="14"/>
      <c r="CA1088" s="14"/>
      <c r="CB1088" s="14"/>
      <c r="CC1088" s="14"/>
      <c r="CD1088" s="14"/>
    </row>
    <row r="1089" spans="1:82" s="15" customFormat="1" x14ac:dyDescent="0.25">
      <c r="A1089" s="21"/>
      <c r="B1089" s="14"/>
      <c r="C1089" s="18"/>
      <c r="D1089" s="18"/>
      <c r="E1089" s="18"/>
      <c r="F1089" s="18"/>
      <c r="G1089" s="18"/>
      <c r="H1089" s="18"/>
      <c r="I1089" s="23"/>
      <c r="J1089" s="23"/>
      <c r="K1089" s="23"/>
      <c r="L1089" s="20"/>
      <c r="M1089" s="18"/>
      <c r="N1089" s="18"/>
      <c r="Y1089" s="14"/>
      <c r="Z1089" s="14"/>
      <c r="AA1089" s="14"/>
      <c r="AB1089" s="14"/>
      <c r="AC1089" s="14"/>
      <c r="AD1089" s="14"/>
      <c r="AE1089" s="14"/>
      <c r="AF1089" s="14"/>
      <c r="AG1089" s="14"/>
      <c r="AH1089" s="14"/>
      <c r="AI1089" s="14"/>
      <c r="AJ1089" s="14"/>
      <c r="AK1089" s="14"/>
      <c r="AL1089" s="14"/>
      <c r="AM1089" s="14"/>
      <c r="AN1089" s="14"/>
      <c r="AO1089" s="14"/>
      <c r="AP1089" s="14"/>
      <c r="AQ1089" s="14"/>
      <c r="AR1089" s="14"/>
      <c r="AS1089" s="14"/>
      <c r="AT1089" s="14"/>
      <c r="AU1089" s="14"/>
      <c r="AV1089" s="14"/>
      <c r="AW1089" s="14"/>
      <c r="AX1089" s="14"/>
      <c r="AY1089" s="14"/>
      <c r="AZ1089" s="14"/>
      <c r="BA1089" s="14"/>
      <c r="BB1089" s="14"/>
      <c r="BC1089" s="14"/>
      <c r="BD1089" s="14"/>
      <c r="BE1089" s="14"/>
      <c r="BF1089" s="14"/>
      <c r="BG1089" s="14"/>
      <c r="BH1089" s="14"/>
      <c r="BI1089" s="14"/>
      <c r="BJ1089" s="14"/>
      <c r="BK1089" s="14"/>
      <c r="BL1089" s="14"/>
      <c r="BM1089" s="14"/>
      <c r="BN1089" s="14"/>
      <c r="BO1089" s="14"/>
      <c r="BP1089" s="14"/>
      <c r="BQ1089" s="14"/>
      <c r="BR1089" s="14"/>
      <c r="BS1089" s="14"/>
      <c r="BT1089" s="14"/>
      <c r="BU1089" s="14"/>
      <c r="BV1089" s="14"/>
      <c r="BW1089" s="14"/>
      <c r="BX1089" s="14"/>
      <c r="BY1089" s="14"/>
      <c r="BZ1089" s="14"/>
      <c r="CA1089" s="14"/>
      <c r="CB1089" s="14"/>
      <c r="CC1089" s="14"/>
      <c r="CD1089" s="14"/>
    </row>
    <row r="1090" spans="1:82" s="15" customFormat="1" x14ac:dyDescent="0.25">
      <c r="A1090" s="21"/>
      <c r="B1090" s="14"/>
      <c r="C1090" s="18"/>
      <c r="D1090" s="18"/>
      <c r="E1090" s="18"/>
      <c r="F1090" s="18"/>
      <c r="G1090" s="18"/>
      <c r="H1090" s="18"/>
      <c r="I1090" s="23"/>
      <c r="J1090" s="23"/>
      <c r="K1090" s="23"/>
      <c r="L1090" s="20"/>
      <c r="M1090" s="18"/>
      <c r="N1090" s="18"/>
      <c r="Y1090" s="14"/>
      <c r="Z1090" s="14"/>
      <c r="AA1090" s="14"/>
      <c r="AB1090" s="14"/>
      <c r="AC1090" s="14"/>
      <c r="AD1090" s="14"/>
      <c r="AE1090" s="14"/>
      <c r="AF1090" s="14"/>
      <c r="AG1090" s="14"/>
      <c r="AH1090" s="14"/>
      <c r="AI1090" s="14"/>
      <c r="AJ1090" s="14"/>
      <c r="AK1090" s="14"/>
      <c r="AL1090" s="14"/>
      <c r="AM1090" s="14"/>
      <c r="AN1090" s="14"/>
      <c r="AO1090" s="14"/>
      <c r="AP1090" s="14"/>
      <c r="AQ1090" s="14"/>
      <c r="AR1090" s="14"/>
      <c r="AS1090" s="14"/>
      <c r="AT1090" s="14"/>
      <c r="AU1090" s="14"/>
      <c r="AV1090" s="14"/>
      <c r="AW1090" s="14"/>
      <c r="AX1090" s="14"/>
      <c r="AY1090" s="14"/>
      <c r="AZ1090" s="14"/>
      <c r="BA1090" s="14"/>
      <c r="BB1090" s="14"/>
      <c r="BC1090" s="14"/>
      <c r="BD1090" s="14"/>
      <c r="BE1090" s="14"/>
      <c r="BF1090" s="14"/>
      <c r="BG1090" s="14"/>
      <c r="BH1090" s="14"/>
      <c r="BI1090" s="14"/>
      <c r="BJ1090" s="14"/>
      <c r="BK1090" s="14"/>
      <c r="BL1090" s="14"/>
      <c r="BM1090" s="14"/>
      <c r="BN1090" s="14"/>
      <c r="BO1090" s="14"/>
      <c r="BP1090" s="14"/>
      <c r="BQ1090" s="14"/>
      <c r="BR1090" s="14"/>
      <c r="BS1090" s="14"/>
      <c r="BT1090" s="14"/>
      <c r="BU1090" s="14"/>
      <c r="BV1090" s="14"/>
      <c r="BW1090" s="14"/>
      <c r="BX1090" s="14"/>
      <c r="BY1090" s="14"/>
      <c r="BZ1090" s="14"/>
      <c r="CA1090" s="14"/>
      <c r="CB1090" s="14"/>
      <c r="CC1090" s="14"/>
      <c r="CD1090" s="14"/>
    </row>
    <row r="1091" spans="1:82" s="15" customFormat="1" x14ac:dyDescent="0.25">
      <c r="A1091" s="21"/>
      <c r="B1091" s="14"/>
      <c r="C1091" s="18"/>
      <c r="D1091" s="18"/>
      <c r="E1091" s="18"/>
      <c r="F1091" s="18"/>
      <c r="G1091" s="18"/>
      <c r="H1091" s="18"/>
      <c r="I1091" s="23"/>
      <c r="J1091" s="23"/>
      <c r="K1091" s="23"/>
      <c r="L1091" s="20"/>
      <c r="M1091" s="18"/>
      <c r="N1091" s="18"/>
      <c r="Y1091" s="14"/>
      <c r="Z1091" s="14"/>
      <c r="AA1091" s="14"/>
      <c r="AB1091" s="14"/>
      <c r="AC1091" s="14"/>
      <c r="AD1091" s="14"/>
      <c r="AE1091" s="14"/>
      <c r="AF1091" s="14"/>
      <c r="AG1091" s="14"/>
      <c r="AH1091" s="14"/>
      <c r="AI1091" s="14"/>
      <c r="AJ1091" s="14"/>
      <c r="AK1091" s="14"/>
      <c r="AL1091" s="14"/>
      <c r="AM1091" s="14"/>
      <c r="AN1091" s="14"/>
      <c r="AO1091" s="14"/>
      <c r="AP1091" s="14"/>
      <c r="AQ1091" s="14"/>
      <c r="AR1091" s="14"/>
      <c r="AS1091" s="14"/>
      <c r="AT1091" s="14"/>
      <c r="AU1091" s="14"/>
      <c r="AV1091" s="14"/>
      <c r="AW1091" s="14"/>
      <c r="AX1091" s="14"/>
      <c r="AY1091" s="14"/>
      <c r="AZ1091" s="14"/>
      <c r="BA1091" s="14"/>
      <c r="BB1091" s="14"/>
      <c r="BC1091" s="14"/>
      <c r="BD1091" s="14"/>
      <c r="BE1091" s="14"/>
      <c r="BF1091" s="14"/>
      <c r="BG1091" s="14"/>
      <c r="BH1091" s="14"/>
      <c r="BI1091" s="14"/>
      <c r="BJ1091" s="14"/>
      <c r="BK1091" s="14"/>
      <c r="BL1091" s="14"/>
      <c r="BM1091" s="14"/>
      <c r="BN1091" s="14"/>
      <c r="BO1091" s="14"/>
      <c r="BP1091" s="14"/>
      <c r="BQ1091" s="14"/>
      <c r="BR1091" s="14"/>
      <c r="BS1091" s="14"/>
      <c r="BT1091" s="14"/>
      <c r="BU1091" s="14"/>
      <c r="BV1091" s="14"/>
      <c r="BW1091" s="14"/>
      <c r="BX1091" s="14"/>
      <c r="BY1091" s="14"/>
      <c r="BZ1091" s="14"/>
      <c r="CA1091" s="14"/>
      <c r="CB1091" s="14"/>
      <c r="CC1091" s="14"/>
      <c r="CD1091" s="14"/>
    </row>
    <row r="1092" spans="1:82" s="15" customFormat="1" x14ac:dyDescent="0.25">
      <c r="A1092" s="21"/>
      <c r="B1092" s="14"/>
      <c r="C1092" s="18"/>
      <c r="D1092" s="18"/>
      <c r="E1092" s="18"/>
      <c r="F1092" s="18"/>
      <c r="G1092" s="18"/>
      <c r="H1092" s="18"/>
      <c r="I1092" s="23"/>
      <c r="J1092" s="23"/>
      <c r="K1092" s="23"/>
      <c r="L1092" s="20"/>
      <c r="M1092" s="18"/>
      <c r="N1092" s="18"/>
      <c r="Y1092" s="14"/>
      <c r="Z1092" s="14"/>
      <c r="AA1092" s="14"/>
      <c r="AB1092" s="14"/>
      <c r="AC1092" s="14"/>
      <c r="AD1092" s="14"/>
      <c r="AE1092" s="14"/>
      <c r="AF1092" s="14"/>
      <c r="AG1092" s="14"/>
      <c r="AH1092" s="14"/>
      <c r="AI1092" s="14"/>
      <c r="AJ1092" s="14"/>
      <c r="AK1092" s="14"/>
      <c r="AL1092" s="14"/>
      <c r="AM1092" s="14"/>
      <c r="AN1092" s="14"/>
      <c r="AO1092" s="14"/>
      <c r="AP1092" s="14"/>
      <c r="AQ1092" s="14"/>
      <c r="AR1092" s="14"/>
      <c r="AS1092" s="14"/>
      <c r="AT1092" s="14"/>
      <c r="AU1092" s="14"/>
      <c r="AV1092" s="14"/>
      <c r="AW1092" s="14"/>
      <c r="AX1092" s="14"/>
      <c r="AY1092" s="14"/>
      <c r="AZ1092" s="14"/>
      <c r="BA1092" s="14"/>
      <c r="BB1092" s="14"/>
      <c r="BC1092" s="14"/>
      <c r="BD1092" s="14"/>
      <c r="BE1092" s="14"/>
      <c r="BF1092" s="14"/>
      <c r="BG1092" s="14"/>
      <c r="BH1092" s="14"/>
      <c r="BI1092" s="14"/>
      <c r="BJ1092" s="14"/>
      <c r="BK1092" s="14"/>
      <c r="BL1092" s="14"/>
      <c r="BM1092" s="14"/>
      <c r="BN1092" s="14"/>
      <c r="BO1092" s="14"/>
      <c r="BP1092" s="14"/>
      <c r="BQ1092" s="14"/>
      <c r="BR1092" s="14"/>
      <c r="BS1092" s="14"/>
      <c r="BT1092" s="14"/>
      <c r="BU1092" s="14"/>
      <c r="BV1092" s="14"/>
      <c r="BW1092" s="14"/>
      <c r="BX1092" s="14"/>
      <c r="BY1092" s="14"/>
      <c r="BZ1092" s="14"/>
      <c r="CA1092" s="14"/>
      <c r="CB1092" s="14"/>
      <c r="CC1092" s="14"/>
      <c r="CD1092" s="14"/>
    </row>
    <row r="1093" spans="1:82" x14ac:dyDescent="0.25">
      <c r="C1093" s="18"/>
      <c r="D1093" s="18"/>
      <c r="E1093" s="18"/>
      <c r="F1093" s="18"/>
      <c r="G1093" s="18"/>
      <c r="H1093" s="18"/>
      <c r="I1093" s="23"/>
      <c r="J1093" s="23"/>
      <c r="K1093" s="23"/>
    </row>
    <row r="1094" spans="1:82" x14ac:dyDescent="0.25">
      <c r="C1094" s="18"/>
      <c r="D1094" s="18"/>
      <c r="E1094" s="18"/>
      <c r="F1094" s="18"/>
      <c r="G1094" s="18"/>
      <c r="H1094" s="18"/>
      <c r="I1094" s="23"/>
      <c r="J1094" s="23"/>
      <c r="K1094" s="23"/>
    </row>
    <row r="1095" spans="1:82" x14ac:dyDescent="0.25">
      <c r="C1095" s="18"/>
      <c r="D1095" s="18"/>
      <c r="E1095" s="18"/>
      <c r="F1095" s="18"/>
      <c r="G1095" s="18"/>
      <c r="H1095" s="18"/>
      <c r="I1095" s="23"/>
      <c r="J1095" s="23"/>
      <c r="K1095" s="23"/>
    </row>
    <row r="1096" spans="1:82" x14ac:dyDescent="0.25">
      <c r="C1096" s="18"/>
      <c r="D1096" s="18"/>
      <c r="E1096" s="18"/>
      <c r="F1096" s="18"/>
      <c r="G1096" s="18"/>
      <c r="H1096" s="18"/>
      <c r="I1096" s="23"/>
      <c r="J1096" s="23"/>
      <c r="K1096" s="23"/>
    </row>
    <row r="1097" spans="1:82" x14ac:dyDescent="0.25">
      <c r="C1097" s="18"/>
      <c r="D1097" s="18"/>
      <c r="E1097" s="18"/>
      <c r="F1097" s="18"/>
      <c r="G1097" s="18"/>
      <c r="H1097" s="18"/>
      <c r="I1097" s="23"/>
      <c r="J1097" s="23"/>
      <c r="K1097" s="23"/>
    </row>
    <row r="1098" spans="1:82" x14ac:dyDescent="0.25">
      <c r="C1098" s="18"/>
      <c r="D1098" s="18"/>
      <c r="E1098" s="18"/>
      <c r="F1098" s="18"/>
      <c r="G1098" s="18"/>
      <c r="H1098" s="18"/>
      <c r="I1098" s="23"/>
      <c r="J1098" s="23"/>
      <c r="K1098" s="23"/>
    </row>
    <row r="1099" spans="1:82" x14ac:dyDescent="0.25">
      <c r="C1099" s="18"/>
      <c r="D1099" s="18"/>
      <c r="E1099" s="18"/>
      <c r="F1099" s="18"/>
      <c r="G1099" s="18"/>
      <c r="H1099" s="18"/>
      <c r="I1099" s="23"/>
      <c r="J1099" s="23"/>
      <c r="K1099" s="23"/>
    </row>
    <row r="1100" spans="1:82" x14ac:dyDescent="0.25">
      <c r="C1100" s="18"/>
      <c r="D1100" s="18"/>
      <c r="E1100" s="18"/>
      <c r="F1100" s="18"/>
      <c r="G1100" s="18"/>
      <c r="H1100" s="18"/>
      <c r="I1100" s="23"/>
      <c r="J1100" s="23"/>
      <c r="K1100" s="23"/>
    </row>
    <row r="1101" spans="1:82" x14ac:dyDescent="0.25">
      <c r="C1101" s="18"/>
      <c r="D1101" s="18"/>
      <c r="E1101" s="18"/>
      <c r="F1101" s="18"/>
      <c r="G1101" s="18"/>
      <c r="H1101" s="18"/>
      <c r="I1101" s="23"/>
      <c r="J1101" s="23"/>
      <c r="K1101" s="23"/>
    </row>
    <row r="1102" spans="1:82" x14ac:dyDescent="0.25">
      <c r="C1102" s="18"/>
      <c r="D1102" s="18"/>
      <c r="E1102" s="18"/>
      <c r="F1102" s="18"/>
      <c r="G1102" s="18"/>
      <c r="H1102" s="18"/>
      <c r="I1102" s="23"/>
      <c r="J1102" s="23"/>
      <c r="K1102" s="23"/>
    </row>
    <row r="1103" spans="1:82" x14ac:dyDescent="0.25">
      <c r="C1103" s="18"/>
      <c r="D1103" s="18"/>
      <c r="E1103" s="18"/>
      <c r="F1103" s="18"/>
      <c r="G1103" s="18"/>
      <c r="H1103" s="18"/>
      <c r="I1103" s="23"/>
      <c r="J1103" s="23"/>
      <c r="K1103" s="23"/>
    </row>
    <row r="1104" spans="1:82" x14ac:dyDescent="0.25">
      <c r="C1104" s="18"/>
      <c r="D1104" s="18"/>
      <c r="E1104" s="18"/>
      <c r="F1104" s="18"/>
      <c r="G1104" s="18"/>
      <c r="H1104" s="18"/>
      <c r="I1104" s="23"/>
      <c r="J1104" s="23"/>
      <c r="K1104" s="23"/>
    </row>
    <row r="1105" spans="3:11" x14ac:dyDescent="0.25">
      <c r="C1105" s="18"/>
      <c r="D1105" s="18"/>
      <c r="E1105" s="18"/>
      <c r="F1105" s="18"/>
      <c r="G1105" s="18"/>
      <c r="H1105" s="18"/>
      <c r="I1105" s="23"/>
      <c r="J1105" s="23"/>
      <c r="K1105" s="23"/>
    </row>
    <row r="1106" spans="3:11" x14ac:dyDescent="0.25">
      <c r="C1106" s="18"/>
      <c r="D1106" s="18"/>
      <c r="E1106" s="18"/>
      <c r="F1106" s="18"/>
      <c r="G1106" s="18"/>
      <c r="H1106" s="18"/>
      <c r="I1106" s="23"/>
      <c r="J1106" s="23"/>
      <c r="K1106" s="23"/>
    </row>
    <row r="1107" spans="3:11" x14ac:dyDescent="0.25">
      <c r="C1107" s="18"/>
      <c r="D1107" s="18"/>
      <c r="E1107" s="18"/>
      <c r="F1107" s="18"/>
      <c r="G1107" s="18"/>
      <c r="H1107" s="18"/>
      <c r="I1107" s="23"/>
      <c r="J1107" s="23"/>
      <c r="K1107" s="23"/>
    </row>
    <row r="1108" spans="3:11" x14ac:dyDescent="0.25">
      <c r="C1108" s="18"/>
      <c r="D1108" s="18"/>
      <c r="E1108" s="18"/>
      <c r="F1108" s="18"/>
      <c r="G1108" s="18"/>
      <c r="H1108" s="18"/>
      <c r="I1108" s="23"/>
      <c r="J1108" s="23"/>
      <c r="K1108" s="23"/>
    </row>
    <row r="1109" spans="3:11" x14ac:dyDescent="0.25">
      <c r="C1109" s="18"/>
      <c r="D1109" s="18"/>
      <c r="E1109" s="18"/>
      <c r="F1109" s="18"/>
      <c r="G1109" s="18"/>
      <c r="H1109" s="18"/>
      <c r="I1109" s="23"/>
      <c r="J1109" s="23"/>
      <c r="K1109" s="23"/>
    </row>
    <row r="1110" spans="3:11" x14ac:dyDescent="0.25">
      <c r="C1110" s="18"/>
      <c r="D1110" s="18"/>
      <c r="E1110" s="18"/>
      <c r="F1110" s="18"/>
      <c r="G1110" s="18"/>
      <c r="H1110" s="18"/>
      <c r="I1110" s="23"/>
      <c r="J1110" s="23"/>
      <c r="K1110" s="23"/>
    </row>
    <row r="1111" spans="3:11" x14ac:dyDescent="0.25">
      <c r="C1111" s="18"/>
      <c r="D1111" s="18"/>
      <c r="E1111" s="18"/>
      <c r="F1111" s="18"/>
      <c r="G1111" s="18"/>
      <c r="H1111" s="18"/>
      <c r="I1111" s="23"/>
      <c r="J1111" s="23"/>
      <c r="K1111" s="23"/>
    </row>
    <row r="1112" spans="3:11" x14ac:dyDescent="0.25">
      <c r="C1112" s="18"/>
      <c r="D1112" s="18"/>
      <c r="E1112" s="18"/>
      <c r="F1112" s="18"/>
      <c r="G1112" s="18"/>
      <c r="H1112" s="18"/>
      <c r="I1112" s="23"/>
      <c r="J1112" s="23"/>
      <c r="K1112" s="23"/>
    </row>
  </sheetData>
  <mergeCells count="1337">
    <mergeCell ref="G289:G290"/>
    <mergeCell ref="G291:G292"/>
    <mergeCell ref="H289:H290"/>
    <mergeCell ref="H291:H292"/>
    <mergeCell ref="H432:H433"/>
    <mergeCell ref="B434:B435"/>
    <mergeCell ref="C434:C435"/>
    <mergeCell ref="E434:E435"/>
    <mergeCell ref="F434:F435"/>
    <mergeCell ref="G434:G435"/>
    <mergeCell ref="H434:H435"/>
    <mergeCell ref="C426:C427"/>
    <mergeCell ref="G424:G425"/>
    <mergeCell ref="F424:F425"/>
    <mergeCell ref="E424:E425"/>
    <mergeCell ref="G426:G427"/>
    <mergeCell ref="F426:F427"/>
    <mergeCell ref="H424:H425"/>
    <mergeCell ref="H426:H427"/>
    <mergeCell ref="E426:E427"/>
    <mergeCell ref="B428:B429"/>
    <mergeCell ref="C428:C429"/>
    <mergeCell ref="E428:E429"/>
    <mergeCell ref="F428:F429"/>
    <mergeCell ref="G428:G429"/>
    <mergeCell ref="H428:H429"/>
    <mergeCell ref="B430:B431"/>
    <mergeCell ref="C430:C431"/>
    <mergeCell ref="E430:E431"/>
    <mergeCell ref="F430:F431"/>
    <mergeCell ref="G430:G431"/>
    <mergeCell ref="H430:H431"/>
    <mergeCell ref="B432:B433"/>
    <mergeCell ref="C432:C433"/>
    <mergeCell ref="E432:E433"/>
    <mergeCell ref="B201:B202"/>
    <mergeCell ref="B168:B169"/>
    <mergeCell ref="C168:C169"/>
    <mergeCell ref="C170:C171"/>
    <mergeCell ref="B205:B208"/>
    <mergeCell ref="F299:F302"/>
    <mergeCell ref="C295:C296"/>
    <mergeCell ref="E295:E296"/>
    <mergeCell ref="B304:B305"/>
    <mergeCell ref="C304:C305"/>
    <mergeCell ref="E304:E305"/>
    <mergeCell ref="B335:B336"/>
    <mergeCell ref="B416:B417"/>
    <mergeCell ref="B197:B200"/>
    <mergeCell ref="C197:C200"/>
    <mergeCell ref="B308:B309"/>
    <mergeCell ref="C308:C309"/>
    <mergeCell ref="E308:E309"/>
    <mergeCell ref="F308:F309"/>
    <mergeCell ref="E197:E200"/>
    <mergeCell ref="E186:E187"/>
    <mergeCell ref="B172:B173"/>
    <mergeCell ref="C172:C173"/>
    <mergeCell ref="E172:E173"/>
    <mergeCell ref="E182:E183"/>
    <mergeCell ref="C178:C179"/>
    <mergeCell ref="E178:E179"/>
    <mergeCell ref="F342:F349"/>
    <mergeCell ref="F320:F321"/>
    <mergeCell ref="C289:C292"/>
    <mergeCell ref="B289:B292"/>
    <mergeCell ref="B439:B440"/>
    <mergeCell ref="E381:E382"/>
    <mergeCell ref="B400:B401"/>
    <mergeCell ref="E400:E401"/>
    <mergeCell ref="F400:F401"/>
    <mergeCell ref="B402:B403"/>
    <mergeCell ref="E402:E403"/>
    <mergeCell ref="F402:F403"/>
    <mergeCell ref="C400:C401"/>
    <mergeCell ref="C402:C403"/>
    <mergeCell ref="D396:D397"/>
    <mergeCell ref="D398:D399"/>
    <mergeCell ref="C390:C391"/>
    <mergeCell ref="E390:E391"/>
    <mergeCell ref="B385:B386"/>
    <mergeCell ref="B392:B393"/>
    <mergeCell ref="B426:B427"/>
    <mergeCell ref="F351:F352"/>
    <mergeCell ref="C297:C298"/>
    <mergeCell ref="B342:B349"/>
    <mergeCell ref="C342:C349"/>
    <mergeCell ref="F310:F311"/>
    <mergeCell ref="C422:C423"/>
    <mergeCell ref="E422:E423"/>
    <mergeCell ref="F422:F423"/>
    <mergeCell ref="E289:E292"/>
    <mergeCell ref="F289:F292"/>
    <mergeCell ref="G441:G442"/>
    <mergeCell ref="F439:F440"/>
    <mergeCell ref="G418:G419"/>
    <mergeCell ref="F390:F391"/>
    <mergeCell ref="B381:B382"/>
    <mergeCell ref="C381:C382"/>
    <mergeCell ref="G420:G421"/>
    <mergeCell ref="F432:F433"/>
    <mergeCell ref="G432:G433"/>
    <mergeCell ref="H418:H419"/>
    <mergeCell ref="C462:C463"/>
    <mergeCell ref="B462:B463"/>
    <mergeCell ref="B464:B467"/>
    <mergeCell ref="C464:C467"/>
    <mergeCell ref="B443:B444"/>
    <mergeCell ref="C443:C444"/>
    <mergeCell ref="E443:E444"/>
    <mergeCell ref="F443:F444"/>
    <mergeCell ref="B459:B460"/>
    <mergeCell ref="C459:C460"/>
    <mergeCell ref="E451:E452"/>
    <mergeCell ref="F451:F452"/>
    <mergeCell ref="B441:B442"/>
    <mergeCell ref="E455:E456"/>
    <mergeCell ref="F455:F456"/>
    <mergeCell ref="F441:F442"/>
    <mergeCell ref="E441:E442"/>
    <mergeCell ref="B436:B437"/>
    <mergeCell ref="F418:F419"/>
    <mergeCell ref="B420:B421"/>
    <mergeCell ref="C424:C425"/>
    <mergeCell ref="B424:B425"/>
    <mergeCell ref="H441:H442"/>
    <mergeCell ref="G449:G450"/>
    <mergeCell ref="H449:H450"/>
    <mergeCell ref="B447:B448"/>
    <mergeCell ref="C447:C448"/>
    <mergeCell ref="E447:E448"/>
    <mergeCell ref="F447:F448"/>
    <mergeCell ref="G447:G448"/>
    <mergeCell ref="F375:F376"/>
    <mergeCell ref="B396:B399"/>
    <mergeCell ref="C396:C399"/>
    <mergeCell ref="E396:E399"/>
    <mergeCell ref="F396:F399"/>
    <mergeCell ref="B404:B405"/>
    <mergeCell ref="C404:C405"/>
    <mergeCell ref="E404:E405"/>
    <mergeCell ref="E407:E408"/>
    <mergeCell ref="F407:F408"/>
    <mergeCell ref="G407:G408"/>
    <mergeCell ref="H407:H408"/>
    <mergeCell ref="B411:B412"/>
    <mergeCell ref="C411:C412"/>
    <mergeCell ref="G411:G412"/>
    <mergeCell ref="A406:K406"/>
    <mergeCell ref="B394:B395"/>
    <mergeCell ref="H394:H395"/>
    <mergeCell ref="B407:B408"/>
    <mergeCell ref="C407:C408"/>
    <mergeCell ref="I396:I397"/>
    <mergeCell ref="J396:J397"/>
    <mergeCell ref="K396:K397"/>
    <mergeCell ref="I398:I399"/>
    <mergeCell ref="C180:C181"/>
    <mergeCell ref="G170:G171"/>
    <mergeCell ref="B160:B161"/>
    <mergeCell ref="C160:C161"/>
    <mergeCell ref="E160:E161"/>
    <mergeCell ref="E168:E169"/>
    <mergeCell ref="F168:F169"/>
    <mergeCell ref="F194:F195"/>
    <mergeCell ref="E69:E70"/>
    <mergeCell ref="F69:F70"/>
    <mergeCell ref="G69:G70"/>
    <mergeCell ref="H69:H70"/>
    <mergeCell ref="F121:F122"/>
    <mergeCell ref="G121:G122"/>
    <mergeCell ref="C111:C116"/>
    <mergeCell ref="E111:E116"/>
    <mergeCell ref="F111:F116"/>
    <mergeCell ref="C166:C167"/>
    <mergeCell ref="E166:E167"/>
    <mergeCell ref="B111:B116"/>
    <mergeCell ref="B137:B142"/>
    <mergeCell ref="C137:C142"/>
    <mergeCell ref="G137:G138"/>
    <mergeCell ref="G139:G142"/>
    <mergeCell ref="F137:F142"/>
    <mergeCell ref="C194:C195"/>
    <mergeCell ref="G192:G193"/>
    <mergeCell ref="B154:B155"/>
    <mergeCell ref="G194:G195"/>
    <mergeCell ref="B180:B181"/>
    <mergeCell ref="C186:C187"/>
    <mergeCell ref="C201:C202"/>
    <mergeCell ref="E201:E202"/>
    <mergeCell ref="G232:G233"/>
    <mergeCell ref="E247:E250"/>
    <mergeCell ref="F247:F250"/>
    <mergeCell ref="E226:E227"/>
    <mergeCell ref="F226:F227"/>
    <mergeCell ref="F232:F243"/>
    <mergeCell ref="B224:B225"/>
    <mergeCell ref="G295:G296"/>
    <mergeCell ref="F295:F296"/>
    <mergeCell ref="F270:F271"/>
    <mergeCell ref="G270:G271"/>
    <mergeCell ref="B232:B243"/>
    <mergeCell ref="C232:C243"/>
    <mergeCell ref="E232:E243"/>
    <mergeCell ref="E224:E225"/>
    <mergeCell ref="F224:F225"/>
    <mergeCell ref="F258:F259"/>
    <mergeCell ref="B260:B263"/>
    <mergeCell ref="C260:C263"/>
    <mergeCell ref="E260:E263"/>
    <mergeCell ref="F260:F263"/>
    <mergeCell ref="G260:G261"/>
    <mergeCell ref="G262:G263"/>
    <mergeCell ref="G247:G248"/>
    <mergeCell ref="B251:B252"/>
    <mergeCell ref="C251:C252"/>
    <mergeCell ref="G224:G225"/>
    <mergeCell ref="G221:G222"/>
    <mergeCell ref="C203:C204"/>
    <mergeCell ref="E203:E204"/>
    <mergeCell ref="B203:B204"/>
    <mergeCell ref="G211:G212"/>
    <mergeCell ref="B213:B214"/>
    <mergeCell ref="B280:B281"/>
    <mergeCell ref="C280:C281"/>
    <mergeCell ref="E280:E281"/>
    <mergeCell ref="F205:F208"/>
    <mergeCell ref="G272:G273"/>
    <mergeCell ref="C226:C227"/>
    <mergeCell ref="B228:B229"/>
    <mergeCell ref="C228:C229"/>
    <mergeCell ref="E228:E229"/>
    <mergeCell ref="F228:F229"/>
    <mergeCell ref="G228:G229"/>
    <mergeCell ref="E230:E231"/>
    <mergeCell ref="F230:F231"/>
    <mergeCell ref="G240:G241"/>
    <mergeCell ref="E219:E220"/>
    <mergeCell ref="F219:F220"/>
    <mergeCell ref="G219:G220"/>
    <mergeCell ref="E211:E212"/>
    <mergeCell ref="E215:E218"/>
    <mergeCell ref="F215:F218"/>
    <mergeCell ref="G217:G218"/>
    <mergeCell ref="B215:B218"/>
    <mergeCell ref="C215:C218"/>
    <mergeCell ref="B209:B210"/>
    <mergeCell ref="C209:C210"/>
    <mergeCell ref="E209:E210"/>
    <mergeCell ref="B256:B257"/>
    <mergeCell ref="C256:C257"/>
    <mergeCell ref="G443:G444"/>
    <mergeCell ref="H443:H444"/>
    <mergeCell ref="G258:G259"/>
    <mergeCell ref="H258:H259"/>
    <mergeCell ref="E251:E252"/>
    <mergeCell ref="F251:F252"/>
    <mergeCell ref="G251:G252"/>
    <mergeCell ref="H230:H231"/>
    <mergeCell ref="G230:G231"/>
    <mergeCell ref="H280:H281"/>
    <mergeCell ref="B244:B245"/>
    <mergeCell ref="G238:G239"/>
    <mergeCell ref="H238:H239"/>
    <mergeCell ref="H244:H245"/>
    <mergeCell ref="H264:H265"/>
    <mergeCell ref="H256:H257"/>
    <mergeCell ref="G253:G254"/>
    <mergeCell ref="H260:H263"/>
    <mergeCell ref="H247:H248"/>
    <mergeCell ref="G308:G309"/>
    <mergeCell ref="H308:H309"/>
    <mergeCell ref="H318:H319"/>
    <mergeCell ref="H320:H321"/>
    <mergeCell ref="H439:H440"/>
    <mergeCell ref="B409:B410"/>
    <mergeCell ref="G318:G319"/>
    <mergeCell ref="B320:B321"/>
    <mergeCell ref="C320:C321"/>
    <mergeCell ref="E320:E321"/>
    <mergeCell ref="E371:E374"/>
    <mergeCell ref="G340:G341"/>
    <mergeCell ref="J398:J399"/>
    <mergeCell ref="K398:K399"/>
    <mergeCell ref="A353:A354"/>
    <mergeCell ref="A355:A356"/>
    <mergeCell ref="A357:A358"/>
    <mergeCell ref="C353:C354"/>
    <mergeCell ref="C385:C386"/>
    <mergeCell ref="B387:B388"/>
    <mergeCell ref="H383:H384"/>
    <mergeCell ref="G387:G388"/>
    <mergeCell ref="H359:H360"/>
    <mergeCell ref="H390:H391"/>
    <mergeCell ref="B390:B391"/>
    <mergeCell ref="G396:G397"/>
    <mergeCell ref="H396:H397"/>
    <mergeCell ref="G400:G401"/>
    <mergeCell ref="G402:G403"/>
    <mergeCell ref="C392:C393"/>
    <mergeCell ref="E392:E393"/>
    <mergeCell ref="F381:F382"/>
    <mergeCell ref="G381:G382"/>
    <mergeCell ref="H385:H386"/>
    <mergeCell ref="H353:H354"/>
    <mergeCell ref="A389:K389"/>
    <mergeCell ref="F172:F173"/>
    <mergeCell ref="F201:F202"/>
    <mergeCell ref="H194:H195"/>
    <mergeCell ref="G180:G181"/>
    <mergeCell ref="H180:H181"/>
    <mergeCell ref="F182:F183"/>
    <mergeCell ref="G182:G183"/>
    <mergeCell ref="H182:H183"/>
    <mergeCell ref="F178:F179"/>
    <mergeCell ref="G178:G179"/>
    <mergeCell ref="H178:H179"/>
    <mergeCell ref="H184:H185"/>
    <mergeCell ref="H199:H200"/>
    <mergeCell ref="H201:H202"/>
    <mergeCell ref="H209:H210"/>
    <mergeCell ref="H211:H212"/>
    <mergeCell ref="H217:H218"/>
    <mergeCell ref="F203:F204"/>
    <mergeCell ref="G201:G202"/>
    <mergeCell ref="F197:F200"/>
    <mergeCell ref="G166:G167"/>
    <mergeCell ref="H137:H138"/>
    <mergeCell ref="H141:H142"/>
    <mergeCell ref="H164:H165"/>
    <mergeCell ref="B152:B153"/>
    <mergeCell ref="C156:C159"/>
    <mergeCell ref="E156:E159"/>
    <mergeCell ref="F156:F159"/>
    <mergeCell ref="B162:B163"/>
    <mergeCell ref="G127:G128"/>
    <mergeCell ref="G131:G132"/>
    <mergeCell ref="B166:B167"/>
    <mergeCell ref="G154:G155"/>
    <mergeCell ref="H154:H155"/>
    <mergeCell ref="C162:C163"/>
    <mergeCell ref="E162:E163"/>
    <mergeCell ref="F162:F163"/>
    <mergeCell ref="G164:G165"/>
    <mergeCell ref="H139:H140"/>
    <mergeCell ref="F160:F161"/>
    <mergeCell ref="H166:H167"/>
    <mergeCell ref="E164:E165"/>
    <mergeCell ref="G133:G134"/>
    <mergeCell ref="H133:H134"/>
    <mergeCell ref="G156:G159"/>
    <mergeCell ref="C117:C118"/>
    <mergeCell ref="E117:E118"/>
    <mergeCell ref="F117:F118"/>
    <mergeCell ref="G117:G118"/>
    <mergeCell ref="H117:H118"/>
    <mergeCell ref="B123:B124"/>
    <mergeCell ref="C123:C124"/>
    <mergeCell ref="E123:E124"/>
    <mergeCell ref="F123:F124"/>
    <mergeCell ref="G123:G124"/>
    <mergeCell ref="H123:H124"/>
    <mergeCell ref="H147:H148"/>
    <mergeCell ref="B149:B150"/>
    <mergeCell ref="C149:C150"/>
    <mergeCell ref="E149:E150"/>
    <mergeCell ref="F149:F150"/>
    <mergeCell ref="G149:G150"/>
    <mergeCell ref="H149:H150"/>
    <mergeCell ref="F119:F120"/>
    <mergeCell ref="G119:G120"/>
    <mergeCell ref="H119:H120"/>
    <mergeCell ref="C119:C122"/>
    <mergeCell ref="H121:H122"/>
    <mergeCell ref="E119:E122"/>
    <mergeCell ref="B119:B122"/>
    <mergeCell ref="H79:H80"/>
    <mergeCell ref="B81:B82"/>
    <mergeCell ref="C81:C82"/>
    <mergeCell ref="E81:E82"/>
    <mergeCell ref="F81:F82"/>
    <mergeCell ref="G81:G82"/>
    <mergeCell ref="H81:H82"/>
    <mergeCell ref="B83:B84"/>
    <mergeCell ref="C83:C84"/>
    <mergeCell ref="G85:G86"/>
    <mergeCell ref="H85:H86"/>
    <mergeCell ref="G87:G88"/>
    <mergeCell ref="C85:C90"/>
    <mergeCell ref="B85:B90"/>
    <mergeCell ref="H103:H104"/>
    <mergeCell ref="G111:G112"/>
    <mergeCell ref="G113:G114"/>
    <mergeCell ref="E83:E84"/>
    <mergeCell ref="F83:F84"/>
    <mergeCell ref="G83:G84"/>
    <mergeCell ref="H93:H94"/>
    <mergeCell ref="H95:H96"/>
    <mergeCell ref="B91:B96"/>
    <mergeCell ref="G89:G90"/>
    <mergeCell ref="H89:H90"/>
    <mergeCell ref="H87:H88"/>
    <mergeCell ref="B99:B102"/>
    <mergeCell ref="C99:C102"/>
    <mergeCell ref="B105:B106"/>
    <mergeCell ref="H105:H106"/>
    <mergeCell ref="B107:B108"/>
    <mergeCell ref="C107:C108"/>
    <mergeCell ref="E65:E66"/>
    <mergeCell ref="F65:F66"/>
    <mergeCell ref="G65:G66"/>
    <mergeCell ref="H65:H66"/>
    <mergeCell ref="B67:B68"/>
    <mergeCell ref="G54:G55"/>
    <mergeCell ref="H54:H55"/>
    <mergeCell ref="B58:B59"/>
    <mergeCell ref="C58:C59"/>
    <mergeCell ref="E58:E59"/>
    <mergeCell ref="F58:F59"/>
    <mergeCell ref="H58:H59"/>
    <mergeCell ref="H61:H62"/>
    <mergeCell ref="G63:G64"/>
    <mergeCell ref="H63:H64"/>
    <mergeCell ref="C65:C66"/>
    <mergeCell ref="B65:B66"/>
    <mergeCell ref="C36:C37"/>
    <mergeCell ref="E36:E37"/>
    <mergeCell ref="G58:G59"/>
    <mergeCell ref="G48:G49"/>
    <mergeCell ref="H48:H49"/>
    <mergeCell ref="G50:G51"/>
    <mergeCell ref="H50:H51"/>
    <mergeCell ref="G52:G53"/>
    <mergeCell ref="H52:H53"/>
    <mergeCell ref="C40:C57"/>
    <mergeCell ref="E40:E57"/>
    <mergeCell ref="F40:F57"/>
    <mergeCell ref="H40:H41"/>
    <mergeCell ref="B61:B62"/>
    <mergeCell ref="C61:C62"/>
    <mergeCell ref="E61:E62"/>
    <mergeCell ref="F61:F62"/>
    <mergeCell ref="G61:G62"/>
    <mergeCell ref="G44:G45"/>
    <mergeCell ref="H44:H45"/>
    <mergeCell ref="G46:G47"/>
    <mergeCell ref="H46:H47"/>
    <mergeCell ref="G56:G57"/>
    <mergeCell ref="H56:H57"/>
    <mergeCell ref="B40:B57"/>
    <mergeCell ref="G40:G43"/>
    <mergeCell ref="H42:H43"/>
    <mergeCell ref="B1:K1"/>
    <mergeCell ref="B2:D2"/>
    <mergeCell ref="E2:E3"/>
    <mergeCell ref="F2:G2"/>
    <mergeCell ref="H2:H3"/>
    <mergeCell ref="I2:I3"/>
    <mergeCell ref="J2:K2"/>
    <mergeCell ref="B31:B32"/>
    <mergeCell ref="C31:C32"/>
    <mergeCell ref="E31:E32"/>
    <mergeCell ref="F31:F32"/>
    <mergeCell ref="G31:G32"/>
    <mergeCell ref="H31:H32"/>
    <mergeCell ref="G6:G7"/>
    <mergeCell ref="H6:H7"/>
    <mergeCell ref="B6:B7"/>
    <mergeCell ref="C6:C7"/>
    <mergeCell ref="E6:E7"/>
    <mergeCell ref="F6:F7"/>
    <mergeCell ref="F20:F21"/>
    <mergeCell ref="A4:K4"/>
    <mergeCell ref="A30:K30"/>
    <mergeCell ref="E14:E15"/>
    <mergeCell ref="F14:F15"/>
    <mergeCell ref="G14:G15"/>
    <mergeCell ref="H10:H11"/>
    <mergeCell ref="G12:G13"/>
    <mergeCell ref="H12:H13"/>
    <mergeCell ref="A26:A27"/>
    <mergeCell ref="B26:B27"/>
    <mergeCell ref="C26:C27"/>
    <mergeCell ref="E26:E27"/>
    <mergeCell ref="B28:B29"/>
    <mergeCell ref="H253:H254"/>
    <mergeCell ref="H234:H235"/>
    <mergeCell ref="G236:G237"/>
    <mergeCell ref="H236:H237"/>
    <mergeCell ref="C28:C29"/>
    <mergeCell ref="E28:E29"/>
    <mergeCell ref="F28:F29"/>
    <mergeCell ref="G28:G29"/>
    <mergeCell ref="H28:H29"/>
    <mergeCell ref="C77:C78"/>
    <mergeCell ref="E77:E78"/>
    <mergeCell ref="F77:F78"/>
    <mergeCell ref="G77:G78"/>
    <mergeCell ref="H77:H78"/>
    <mergeCell ref="B63:B64"/>
    <mergeCell ref="C63:C64"/>
    <mergeCell ref="E63:E64"/>
    <mergeCell ref="F63:F64"/>
    <mergeCell ref="H75:H76"/>
    <mergeCell ref="B69:B70"/>
    <mergeCell ref="C67:C68"/>
    <mergeCell ref="E67:E68"/>
    <mergeCell ref="F67:F68"/>
    <mergeCell ref="G67:G68"/>
    <mergeCell ref="C69:C70"/>
    <mergeCell ref="B71:B74"/>
    <mergeCell ref="C71:C74"/>
    <mergeCell ref="E71:E74"/>
    <mergeCell ref="H71:H72"/>
    <mergeCell ref="G73:G74"/>
    <mergeCell ref="H73:H74"/>
    <mergeCell ref="G297:G298"/>
    <mergeCell ref="H297:H298"/>
    <mergeCell ref="G327:G328"/>
    <mergeCell ref="A335:A336"/>
    <mergeCell ref="B295:B296"/>
    <mergeCell ref="H170:H171"/>
    <mergeCell ref="H143:H144"/>
    <mergeCell ref="G274:G275"/>
    <mergeCell ref="H251:H252"/>
    <mergeCell ref="B253:B254"/>
    <mergeCell ref="G268:G269"/>
    <mergeCell ref="B270:B271"/>
    <mergeCell ref="C270:C271"/>
    <mergeCell ref="E270:E271"/>
    <mergeCell ref="H228:H229"/>
    <mergeCell ref="H272:H273"/>
    <mergeCell ref="B274:B275"/>
    <mergeCell ref="B264:B265"/>
    <mergeCell ref="C264:C265"/>
    <mergeCell ref="B170:B171"/>
    <mergeCell ref="H192:H193"/>
    <mergeCell ref="F190:F191"/>
    <mergeCell ref="G190:G191"/>
    <mergeCell ref="H190:H191"/>
    <mergeCell ref="B182:B183"/>
    <mergeCell ref="C182:C183"/>
    <mergeCell ref="E268:E269"/>
    <mergeCell ref="E299:E302"/>
    <mergeCell ref="F274:F275"/>
    <mergeCell ref="F304:F305"/>
    <mergeCell ref="B164:B165"/>
    <mergeCell ref="C164:C165"/>
    <mergeCell ref="C75:C76"/>
    <mergeCell ref="E75:E76"/>
    <mergeCell ref="F75:F76"/>
    <mergeCell ref="G75:G76"/>
    <mergeCell ref="G280:G281"/>
    <mergeCell ref="H266:H267"/>
    <mergeCell ref="B268:B269"/>
    <mergeCell ref="G242:G243"/>
    <mergeCell ref="H242:H243"/>
    <mergeCell ref="G244:G245"/>
    <mergeCell ref="H162:H163"/>
    <mergeCell ref="G264:G265"/>
    <mergeCell ref="B75:B76"/>
    <mergeCell ref="B79:B80"/>
    <mergeCell ref="C79:C80"/>
    <mergeCell ref="E79:E80"/>
    <mergeCell ref="F79:F80"/>
    <mergeCell ref="G79:G80"/>
    <mergeCell ref="E99:E102"/>
    <mergeCell ref="F99:F102"/>
    <mergeCell ref="G99:G100"/>
    <mergeCell ref="H99:H100"/>
    <mergeCell ref="B97:B98"/>
    <mergeCell ref="C97:C98"/>
    <mergeCell ref="E97:E98"/>
    <mergeCell ref="F97:F98"/>
    <mergeCell ref="G97:G98"/>
    <mergeCell ref="H97:H98"/>
    <mergeCell ref="C91:C96"/>
    <mergeCell ref="E91:E96"/>
    <mergeCell ref="F91:F96"/>
    <mergeCell ref="G91:G92"/>
    <mergeCell ref="G266:G267"/>
    <mergeCell ref="E256:E257"/>
    <mergeCell ref="H284:H285"/>
    <mergeCell ref="H268:H269"/>
    <mergeCell ref="F325:F330"/>
    <mergeCell ref="B306:B307"/>
    <mergeCell ref="A324:K324"/>
    <mergeCell ref="G256:G257"/>
    <mergeCell ref="H274:H275"/>
    <mergeCell ref="B276:B277"/>
    <mergeCell ref="C276:C277"/>
    <mergeCell ref="F276:F277"/>
    <mergeCell ref="B266:B267"/>
    <mergeCell ref="C266:C267"/>
    <mergeCell ref="F306:F307"/>
    <mergeCell ref="G306:G307"/>
    <mergeCell ref="H306:H307"/>
    <mergeCell ref="G304:G305"/>
    <mergeCell ref="H304:H305"/>
    <mergeCell ref="G299:G300"/>
    <mergeCell ref="A303:K303"/>
    <mergeCell ref="G322:G323"/>
    <mergeCell ref="A287:A302"/>
    <mergeCell ref="E266:E267"/>
    <mergeCell ref="F266:F267"/>
    <mergeCell ref="C318:C319"/>
    <mergeCell ref="E318:E319"/>
    <mergeCell ref="B287:B288"/>
    <mergeCell ref="B297:B298"/>
    <mergeCell ref="B318:B319"/>
    <mergeCell ref="G320:G321"/>
    <mergeCell ref="F297:F298"/>
    <mergeCell ref="G348:G349"/>
    <mergeCell ref="E342:E349"/>
    <mergeCell ref="H355:H356"/>
    <mergeCell ref="C357:C366"/>
    <mergeCell ref="E357:E366"/>
    <mergeCell ref="F357:F366"/>
    <mergeCell ref="H322:H323"/>
    <mergeCell ref="H299:H300"/>
    <mergeCell ref="G301:G302"/>
    <mergeCell ref="H301:H302"/>
    <mergeCell ref="B325:B330"/>
    <mergeCell ref="C325:C330"/>
    <mergeCell ref="E325:E330"/>
    <mergeCell ref="E353:E354"/>
    <mergeCell ref="H342:H349"/>
    <mergeCell ref="H325:H330"/>
    <mergeCell ref="G329:G330"/>
    <mergeCell ref="F312:F313"/>
    <mergeCell ref="G312:G313"/>
    <mergeCell ref="H312:H313"/>
    <mergeCell ref="B299:B302"/>
    <mergeCell ref="C299:C302"/>
    <mergeCell ref="B314:B315"/>
    <mergeCell ref="C314:C315"/>
    <mergeCell ref="E314:E315"/>
    <mergeCell ref="F314:F315"/>
    <mergeCell ref="G314:G315"/>
    <mergeCell ref="B353:B354"/>
    <mergeCell ref="G337:G338"/>
    <mergeCell ref="H340:H341"/>
    <mergeCell ref="B340:B341"/>
    <mergeCell ref="C340:C341"/>
    <mergeCell ref="F488:G489"/>
    <mergeCell ref="F476:G477"/>
    <mergeCell ref="F482:G483"/>
    <mergeCell ref="H482:H483"/>
    <mergeCell ref="F484:G485"/>
    <mergeCell ref="H484:H485"/>
    <mergeCell ref="F486:G487"/>
    <mergeCell ref="H486:H487"/>
    <mergeCell ref="C416:C417"/>
    <mergeCell ref="E416:E417"/>
    <mergeCell ref="F416:F417"/>
    <mergeCell ref="G470:G471"/>
    <mergeCell ref="F472:F473"/>
    <mergeCell ref="G472:G473"/>
    <mergeCell ref="G369:G370"/>
    <mergeCell ref="H413:H414"/>
    <mergeCell ref="F392:F393"/>
    <mergeCell ref="G392:G393"/>
    <mergeCell ref="H392:H393"/>
    <mergeCell ref="H398:H399"/>
    <mergeCell ref="G404:G405"/>
    <mergeCell ref="H377:H378"/>
    <mergeCell ref="H457:H458"/>
    <mergeCell ref="C409:C410"/>
    <mergeCell ref="G398:G399"/>
    <mergeCell ref="G390:G391"/>
    <mergeCell ref="C455:C456"/>
    <mergeCell ref="H480:H481"/>
    <mergeCell ref="F480:G481"/>
    <mergeCell ref="H474:H475"/>
    <mergeCell ref="H468:H469"/>
    <mergeCell ref="H470:H471"/>
    <mergeCell ref="H472:H473"/>
    <mergeCell ref="C351:C352"/>
    <mergeCell ref="E351:E352"/>
    <mergeCell ref="G373:G374"/>
    <mergeCell ref="H373:H374"/>
    <mergeCell ref="G375:G376"/>
    <mergeCell ref="H375:H376"/>
    <mergeCell ref="C377:C378"/>
    <mergeCell ref="E462:E467"/>
    <mergeCell ref="F462:G463"/>
    <mergeCell ref="H462:H463"/>
    <mergeCell ref="F464:G465"/>
    <mergeCell ref="H464:H465"/>
    <mergeCell ref="F466:G467"/>
    <mergeCell ref="H466:H467"/>
    <mergeCell ref="G459:G460"/>
    <mergeCell ref="F474:F475"/>
    <mergeCell ref="G474:G475"/>
    <mergeCell ref="E459:E460"/>
    <mergeCell ref="F459:F460"/>
    <mergeCell ref="E385:E386"/>
    <mergeCell ref="F385:F386"/>
    <mergeCell ref="G385:G386"/>
    <mergeCell ref="G409:G410"/>
    <mergeCell ref="E375:E376"/>
    <mergeCell ref="E379:E380"/>
    <mergeCell ref="C387:C388"/>
    <mergeCell ref="E387:E388"/>
    <mergeCell ref="F387:F388"/>
    <mergeCell ref="E383:E384"/>
    <mergeCell ref="F383:F384"/>
    <mergeCell ref="G383:G384"/>
    <mergeCell ref="H476:H477"/>
    <mergeCell ref="F478:G479"/>
    <mergeCell ref="H478:H479"/>
    <mergeCell ref="H409:H410"/>
    <mergeCell ref="G455:G456"/>
    <mergeCell ref="H455:H456"/>
    <mergeCell ref="B453:B454"/>
    <mergeCell ref="B445:B446"/>
    <mergeCell ref="C445:C446"/>
    <mergeCell ref="E445:E446"/>
    <mergeCell ref="F445:F446"/>
    <mergeCell ref="G445:G446"/>
    <mergeCell ref="H445:H446"/>
    <mergeCell ref="B449:B450"/>
    <mergeCell ref="C449:C450"/>
    <mergeCell ref="E449:E450"/>
    <mergeCell ref="F449:F450"/>
    <mergeCell ref="E453:E454"/>
    <mergeCell ref="F453:F454"/>
    <mergeCell ref="G453:G454"/>
    <mergeCell ref="H453:H454"/>
    <mergeCell ref="B451:B452"/>
    <mergeCell ref="C451:C452"/>
    <mergeCell ref="G451:G452"/>
    <mergeCell ref="H451:H452"/>
    <mergeCell ref="B455:B456"/>
    <mergeCell ref="E418:E419"/>
    <mergeCell ref="E409:E410"/>
    <mergeCell ref="F409:F410"/>
    <mergeCell ref="C420:C421"/>
    <mergeCell ref="E420:E421"/>
    <mergeCell ref="F420:F421"/>
    <mergeCell ref="H459:H460"/>
    <mergeCell ref="C394:C395"/>
    <mergeCell ref="E394:E395"/>
    <mergeCell ref="F394:F395"/>
    <mergeCell ref="G394:G395"/>
    <mergeCell ref="B457:B458"/>
    <mergeCell ref="C457:C458"/>
    <mergeCell ref="E457:E458"/>
    <mergeCell ref="F457:F458"/>
    <mergeCell ref="G457:G458"/>
    <mergeCell ref="C436:C437"/>
    <mergeCell ref="E436:E437"/>
    <mergeCell ref="F436:F437"/>
    <mergeCell ref="H404:H405"/>
    <mergeCell ref="H400:H401"/>
    <mergeCell ref="H402:H403"/>
    <mergeCell ref="C379:C380"/>
    <mergeCell ref="F379:F380"/>
    <mergeCell ref="G379:G380"/>
    <mergeCell ref="B379:B380"/>
    <mergeCell ref="H447:H448"/>
    <mergeCell ref="C453:C454"/>
    <mergeCell ref="H411:H412"/>
    <mergeCell ref="A415:K415"/>
    <mergeCell ref="C441:C442"/>
    <mergeCell ref="G439:G440"/>
    <mergeCell ref="G416:G417"/>
    <mergeCell ref="H416:H417"/>
    <mergeCell ref="G436:G437"/>
    <mergeCell ref="H436:H437"/>
    <mergeCell ref="A447:A448"/>
    <mergeCell ref="F404:F405"/>
    <mergeCell ref="E335:E336"/>
    <mergeCell ref="F335:F336"/>
    <mergeCell ref="G335:G336"/>
    <mergeCell ref="H335:H336"/>
    <mergeCell ref="H351:H352"/>
    <mergeCell ref="E340:E341"/>
    <mergeCell ref="B337:B338"/>
    <mergeCell ref="B367:B368"/>
    <mergeCell ref="A258:A259"/>
    <mergeCell ref="A260:A263"/>
    <mergeCell ref="F340:F341"/>
    <mergeCell ref="A268:A269"/>
    <mergeCell ref="A270:A271"/>
    <mergeCell ref="A272:A273"/>
    <mergeCell ref="G355:G356"/>
    <mergeCell ref="B357:B366"/>
    <mergeCell ref="F367:F370"/>
    <mergeCell ref="C337:C338"/>
    <mergeCell ref="E337:E338"/>
    <mergeCell ref="H295:H296"/>
    <mergeCell ref="G325:G326"/>
    <mergeCell ref="E322:E323"/>
    <mergeCell ref="F322:F323"/>
    <mergeCell ref="C331:C334"/>
    <mergeCell ref="E331:E334"/>
    <mergeCell ref="H331:H334"/>
    <mergeCell ref="G333:G334"/>
    <mergeCell ref="F331:F334"/>
    <mergeCell ref="C258:C259"/>
    <mergeCell ref="E287:E288"/>
    <mergeCell ref="E293:E294"/>
    <mergeCell ref="F293:F294"/>
    <mergeCell ref="A255:K255"/>
    <mergeCell ref="A83:A84"/>
    <mergeCell ref="A85:A90"/>
    <mergeCell ref="A91:A96"/>
    <mergeCell ref="A97:A98"/>
    <mergeCell ref="A99:A102"/>
    <mergeCell ref="A103:A104"/>
    <mergeCell ref="A105:A106"/>
    <mergeCell ref="A107:A108"/>
    <mergeCell ref="A109:A110"/>
    <mergeCell ref="A111:A116"/>
    <mergeCell ref="A117:A118"/>
    <mergeCell ref="A119:A122"/>
    <mergeCell ref="A123:A124"/>
    <mergeCell ref="C211:C212"/>
    <mergeCell ref="F152:F153"/>
    <mergeCell ref="F170:F171"/>
    <mergeCell ref="C205:C208"/>
    <mergeCell ref="E205:E208"/>
    <mergeCell ref="F164:F165"/>
    <mergeCell ref="E180:E181"/>
    <mergeCell ref="F180:F181"/>
    <mergeCell ref="E221:E222"/>
    <mergeCell ref="F221:F222"/>
    <mergeCell ref="B194:B195"/>
    <mergeCell ref="H232:H233"/>
    <mergeCell ref="G234:G235"/>
    <mergeCell ref="E170:E171"/>
    <mergeCell ref="H91:H92"/>
    <mergeCell ref="B127:B128"/>
    <mergeCell ref="C127:C128"/>
    <mergeCell ref="E127:E128"/>
    <mergeCell ref="A251:A252"/>
    <mergeCell ref="A226:A227"/>
    <mergeCell ref="B211:B212"/>
    <mergeCell ref="B221:B222"/>
    <mergeCell ref="C221:C222"/>
    <mergeCell ref="C188:C189"/>
    <mergeCell ref="E188:E189"/>
    <mergeCell ref="F188:F189"/>
    <mergeCell ref="A232:A243"/>
    <mergeCell ref="A180:A181"/>
    <mergeCell ref="E253:E254"/>
    <mergeCell ref="F253:F254"/>
    <mergeCell ref="G205:G206"/>
    <mergeCell ref="H205:H206"/>
    <mergeCell ref="G207:G208"/>
    <mergeCell ref="E213:E214"/>
    <mergeCell ref="F213:F214"/>
    <mergeCell ref="G213:G214"/>
    <mergeCell ref="G203:G204"/>
    <mergeCell ref="H203:H204"/>
    <mergeCell ref="G197:G198"/>
    <mergeCell ref="H197:H198"/>
    <mergeCell ref="G199:G200"/>
    <mergeCell ref="H224:H225"/>
    <mergeCell ref="H213:H214"/>
    <mergeCell ref="G215:G216"/>
    <mergeCell ref="H215:H216"/>
    <mergeCell ref="H221:H222"/>
    <mergeCell ref="F211:F212"/>
    <mergeCell ref="F186:F187"/>
    <mergeCell ref="G226:G227"/>
    <mergeCell ref="H226:H227"/>
    <mergeCell ref="G115:G116"/>
    <mergeCell ref="G101:G102"/>
    <mergeCell ref="H101:H102"/>
    <mergeCell ref="B109:B110"/>
    <mergeCell ref="C109:C110"/>
    <mergeCell ref="E109:E110"/>
    <mergeCell ref="G168:G169"/>
    <mergeCell ref="H168:H169"/>
    <mergeCell ref="C154:C155"/>
    <mergeCell ref="E154:E155"/>
    <mergeCell ref="F154:F155"/>
    <mergeCell ref="A162:A163"/>
    <mergeCell ref="A164:A165"/>
    <mergeCell ref="A170:A171"/>
    <mergeCell ref="F127:F128"/>
    <mergeCell ref="G172:G173"/>
    <mergeCell ref="H172:H173"/>
    <mergeCell ref="E107:E108"/>
    <mergeCell ref="F109:F110"/>
    <mergeCell ref="G109:G110"/>
    <mergeCell ref="H109:H110"/>
    <mergeCell ref="H156:H157"/>
    <mergeCell ref="H158:H159"/>
    <mergeCell ref="G162:G163"/>
    <mergeCell ref="F131:F134"/>
    <mergeCell ref="H111:H112"/>
    <mergeCell ref="H113:H114"/>
    <mergeCell ref="H115:H116"/>
    <mergeCell ref="E129:E130"/>
    <mergeCell ref="F129:F130"/>
    <mergeCell ref="H129:H130"/>
    <mergeCell ref="B117:B118"/>
    <mergeCell ref="A276:A277"/>
    <mergeCell ref="A278:A279"/>
    <mergeCell ref="C274:C275"/>
    <mergeCell ref="C268:C269"/>
    <mergeCell ref="A33:K33"/>
    <mergeCell ref="A60:K60"/>
    <mergeCell ref="A151:K151"/>
    <mergeCell ref="A196:K196"/>
    <mergeCell ref="A223:K223"/>
    <mergeCell ref="A246:K246"/>
    <mergeCell ref="H67:H68"/>
    <mergeCell ref="F36:F37"/>
    <mergeCell ref="G36:G37"/>
    <mergeCell ref="H36:H37"/>
    <mergeCell ref="B38:B39"/>
    <mergeCell ref="C38:C39"/>
    <mergeCell ref="E38:E39"/>
    <mergeCell ref="F38:F39"/>
    <mergeCell ref="G38:G39"/>
    <mergeCell ref="H38:H39"/>
    <mergeCell ref="B36:B37"/>
    <mergeCell ref="C224:C225"/>
    <mergeCell ref="A186:A187"/>
    <mergeCell ref="A224:A225"/>
    <mergeCell ref="C192:C193"/>
    <mergeCell ref="A166:A167"/>
    <mergeCell ref="E192:E193"/>
    <mergeCell ref="F192:F193"/>
    <mergeCell ref="E135:E136"/>
    <mergeCell ref="A182:A183"/>
    <mergeCell ref="G184:G185"/>
    <mergeCell ref="H131:H132"/>
    <mergeCell ref="B272:B273"/>
    <mergeCell ref="C272:C273"/>
    <mergeCell ref="G293:G294"/>
    <mergeCell ref="G351:G352"/>
    <mergeCell ref="A280:A281"/>
    <mergeCell ref="A188:A189"/>
    <mergeCell ref="F280:F281"/>
    <mergeCell ref="B192:B193"/>
    <mergeCell ref="C244:C245"/>
    <mergeCell ref="E244:E245"/>
    <mergeCell ref="F244:F245"/>
    <mergeCell ref="F184:F185"/>
    <mergeCell ref="B186:B187"/>
    <mergeCell ref="B230:B231"/>
    <mergeCell ref="C230:C231"/>
    <mergeCell ref="E194:E195"/>
    <mergeCell ref="F268:F269"/>
    <mergeCell ref="A264:A265"/>
    <mergeCell ref="A266:A267"/>
    <mergeCell ref="E264:E265"/>
    <mergeCell ref="F264:F265"/>
    <mergeCell ref="E274:E275"/>
    <mergeCell ref="F256:F257"/>
    <mergeCell ref="C253:C254"/>
    <mergeCell ref="B258:B259"/>
    <mergeCell ref="E312:E313"/>
    <mergeCell ref="E258:E259"/>
    <mergeCell ref="B278:B279"/>
    <mergeCell ref="A213:A214"/>
    <mergeCell ref="A215:A218"/>
    <mergeCell ref="C219:C220"/>
    <mergeCell ref="A274:A275"/>
    <mergeCell ref="H387:H388"/>
    <mergeCell ref="G413:G414"/>
    <mergeCell ref="A6:A7"/>
    <mergeCell ref="A28:A29"/>
    <mergeCell ref="A31:A32"/>
    <mergeCell ref="A34:A35"/>
    <mergeCell ref="A36:A37"/>
    <mergeCell ref="A38:A39"/>
    <mergeCell ref="A40:A57"/>
    <mergeCell ref="A58:A59"/>
    <mergeCell ref="A61:A62"/>
    <mergeCell ref="A63:A64"/>
    <mergeCell ref="A65:A66"/>
    <mergeCell ref="A67:A68"/>
    <mergeCell ref="A69:A70"/>
    <mergeCell ref="A71:A74"/>
    <mergeCell ref="A75:A76"/>
    <mergeCell ref="A77:A78"/>
    <mergeCell ref="A172:A173"/>
    <mergeCell ref="A79:A80"/>
    <mergeCell ref="A8:A9"/>
    <mergeCell ref="G377:G378"/>
    <mergeCell ref="H379:H380"/>
    <mergeCell ref="B310:B311"/>
    <mergeCell ref="C310:C311"/>
    <mergeCell ref="E310:E311"/>
    <mergeCell ref="A168:A169"/>
    <mergeCell ref="A160:A161"/>
    <mergeCell ref="E276:E277"/>
    <mergeCell ref="A286:K286"/>
    <mergeCell ref="F287:F288"/>
    <mergeCell ref="H270:H271"/>
    <mergeCell ref="G310:G311"/>
    <mergeCell ref="H310:H311"/>
    <mergeCell ref="H314:H315"/>
    <mergeCell ref="G363:G364"/>
    <mergeCell ref="H363:H364"/>
    <mergeCell ref="G365:G366"/>
    <mergeCell ref="G342:G343"/>
    <mergeCell ref="B369:B370"/>
    <mergeCell ref="C369:C370"/>
    <mergeCell ref="H381:H382"/>
    <mergeCell ref="B371:B374"/>
    <mergeCell ref="B312:B313"/>
    <mergeCell ref="C312:C313"/>
    <mergeCell ref="G357:G358"/>
    <mergeCell ref="H357:H358"/>
    <mergeCell ref="F318:F319"/>
    <mergeCell ref="H365:H366"/>
    <mergeCell ref="G367:G368"/>
    <mergeCell ref="H367:H368"/>
    <mergeCell ref="G361:G362"/>
    <mergeCell ref="H361:H362"/>
    <mergeCell ref="G359:G360"/>
    <mergeCell ref="B351:B352"/>
    <mergeCell ref="B355:B356"/>
    <mergeCell ref="C355:C356"/>
    <mergeCell ref="E355:E356"/>
    <mergeCell ref="G344:G345"/>
    <mergeCell ref="G346:G347"/>
    <mergeCell ref="B331:B334"/>
    <mergeCell ref="G331:G332"/>
    <mergeCell ref="F353:F354"/>
    <mergeCell ref="C335:C336"/>
    <mergeCell ref="C306:C307"/>
    <mergeCell ref="E306:E307"/>
    <mergeCell ref="F355:F356"/>
    <mergeCell ref="F337:F338"/>
    <mergeCell ref="B377:B378"/>
    <mergeCell ref="E377:E378"/>
    <mergeCell ref="F377:F378"/>
    <mergeCell ref="F371:F374"/>
    <mergeCell ref="B375:B376"/>
    <mergeCell ref="C375:C376"/>
    <mergeCell ref="A282:A283"/>
    <mergeCell ref="A387:A388"/>
    <mergeCell ref="A390:A391"/>
    <mergeCell ref="A392:A393"/>
    <mergeCell ref="A394:A395"/>
    <mergeCell ref="A396:A397"/>
    <mergeCell ref="A398:A405"/>
    <mergeCell ref="A359:A368"/>
    <mergeCell ref="A369:A370"/>
    <mergeCell ref="A371:A372"/>
    <mergeCell ref="A373:A376"/>
    <mergeCell ref="A377:A378"/>
    <mergeCell ref="A379:A380"/>
    <mergeCell ref="A381:A382"/>
    <mergeCell ref="A325:A330"/>
    <mergeCell ref="A385:A386"/>
    <mergeCell ref="A340:A341"/>
    <mergeCell ref="A342:A349"/>
    <mergeCell ref="A383:A384"/>
    <mergeCell ref="A322:A323"/>
    <mergeCell ref="B383:B384"/>
    <mergeCell ref="C383:C384"/>
    <mergeCell ref="A459:A460"/>
    <mergeCell ref="A462:A467"/>
    <mergeCell ref="A451:A452"/>
    <mergeCell ref="A436:A437"/>
    <mergeCell ref="A453:A454"/>
    <mergeCell ref="A455:A456"/>
    <mergeCell ref="A457:A458"/>
    <mergeCell ref="A331:A334"/>
    <mergeCell ref="A337:A338"/>
    <mergeCell ref="A304:A305"/>
    <mergeCell ref="A306:A307"/>
    <mergeCell ref="A308:A309"/>
    <mergeCell ref="A310:A311"/>
    <mergeCell ref="A312:A313"/>
    <mergeCell ref="A314:A315"/>
    <mergeCell ref="A318:A319"/>
    <mergeCell ref="A320:A321"/>
    <mergeCell ref="A351:A352"/>
    <mergeCell ref="A449:A450"/>
    <mergeCell ref="A407:A408"/>
    <mergeCell ref="A409:A410"/>
    <mergeCell ref="F284:F285"/>
    <mergeCell ref="G284:G285"/>
    <mergeCell ref="A468:A493"/>
    <mergeCell ref="A411:A414"/>
    <mergeCell ref="A416:A417"/>
    <mergeCell ref="A418:A419"/>
    <mergeCell ref="A439:A440"/>
    <mergeCell ref="A441:A442"/>
    <mergeCell ref="A443:A444"/>
    <mergeCell ref="A445:A446"/>
    <mergeCell ref="A461:K461"/>
    <mergeCell ref="A438:K438"/>
    <mergeCell ref="C439:C440"/>
    <mergeCell ref="E439:E440"/>
    <mergeCell ref="B413:B414"/>
    <mergeCell ref="C413:C414"/>
    <mergeCell ref="E411:E414"/>
    <mergeCell ref="F411:F414"/>
    <mergeCell ref="H488:H489"/>
    <mergeCell ref="F490:G491"/>
    <mergeCell ref="H490:H491"/>
    <mergeCell ref="F492:G493"/>
    <mergeCell ref="H492:H493"/>
    <mergeCell ref="B468:B493"/>
    <mergeCell ref="C468:C493"/>
    <mergeCell ref="E468:E493"/>
    <mergeCell ref="F468:G469"/>
    <mergeCell ref="H420:H421"/>
    <mergeCell ref="B422:B423"/>
    <mergeCell ref="F470:F471"/>
    <mergeCell ref="B418:B419"/>
    <mergeCell ref="C418:C419"/>
    <mergeCell ref="A253:A254"/>
    <mergeCell ref="A256:A257"/>
    <mergeCell ref="A205:A208"/>
    <mergeCell ref="A209:A210"/>
    <mergeCell ref="A221:A222"/>
    <mergeCell ref="H219:H220"/>
    <mergeCell ref="F209:F210"/>
    <mergeCell ref="A211:A212"/>
    <mergeCell ref="A192:A193"/>
    <mergeCell ref="H207:H208"/>
    <mergeCell ref="G209:G210"/>
    <mergeCell ref="C287:C288"/>
    <mergeCell ref="H369:H370"/>
    <mergeCell ref="G371:G372"/>
    <mergeCell ref="H371:H372"/>
    <mergeCell ref="B282:B283"/>
    <mergeCell ref="C282:C283"/>
    <mergeCell ref="E282:E283"/>
    <mergeCell ref="F282:F283"/>
    <mergeCell ref="G282:G283"/>
    <mergeCell ref="H282:H283"/>
    <mergeCell ref="B322:B323"/>
    <mergeCell ref="C322:C323"/>
    <mergeCell ref="H337:H338"/>
    <mergeCell ref="E297:E298"/>
    <mergeCell ref="C367:C368"/>
    <mergeCell ref="E367:E370"/>
    <mergeCell ref="A339:K339"/>
    <mergeCell ref="H293:H294"/>
    <mergeCell ref="B284:B285"/>
    <mergeCell ref="C284:C285"/>
    <mergeCell ref="E284:E285"/>
    <mergeCell ref="G93:G96"/>
    <mergeCell ref="B103:B104"/>
    <mergeCell ref="E176:E177"/>
    <mergeCell ref="G160:G161"/>
    <mergeCell ref="H160:H161"/>
    <mergeCell ref="B156:B159"/>
    <mergeCell ref="G125:G126"/>
    <mergeCell ref="H125:H126"/>
    <mergeCell ref="B129:B130"/>
    <mergeCell ref="C129:C130"/>
    <mergeCell ref="C152:C153"/>
    <mergeCell ref="E152:E153"/>
    <mergeCell ref="G152:G153"/>
    <mergeCell ref="H152:H153"/>
    <mergeCell ref="C103:C104"/>
    <mergeCell ref="E103:E104"/>
    <mergeCell ref="F103:F104"/>
    <mergeCell ref="G103:G104"/>
    <mergeCell ref="F166:F167"/>
    <mergeCell ref="B135:B136"/>
    <mergeCell ref="C135:C136"/>
    <mergeCell ref="B145:B146"/>
    <mergeCell ref="C145:C146"/>
    <mergeCell ref="E145:E146"/>
    <mergeCell ref="F145:F146"/>
    <mergeCell ref="G145:G146"/>
    <mergeCell ref="H145:H146"/>
    <mergeCell ref="B147:B148"/>
    <mergeCell ref="C147:C148"/>
    <mergeCell ref="E147:E148"/>
    <mergeCell ref="F147:F148"/>
    <mergeCell ref="G147:G148"/>
    <mergeCell ref="C20:C21"/>
    <mergeCell ref="E20:E21"/>
    <mergeCell ref="G20:G21"/>
    <mergeCell ref="B8:B9"/>
    <mergeCell ref="C8:C9"/>
    <mergeCell ref="E8:E9"/>
    <mergeCell ref="F8:F9"/>
    <mergeCell ref="G8:G9"/>
    <mergeCell ref="H8:H9"/>
    <mergeCell ref="A10:A13"/>
    <mergeCell ref="B10:B13"/>
    <mergeCell ref="C10:C13"/>
    <mergeCell ref="F10:F13"/>
    <mergeCell ref="G10:G11"/>
    <mergeCell ref="E10:E13"/>
    <mergeCell ref="F26:F27"/>
    <mergeCell ref="G26:G27"/>
    <mergeCell ref="H26:H27"/>
    <mergeCell ref="A24:A25"/>
    <mergeCell ref="B24:B25"/>
    <mergeCell ref="C24:C25"/>
    <mergeCell ref="E24:E25"/>
    <mergeCell ref="H24:H25"/>
    <mergeCell ref="A22:A23"/>
    <mergeCell ref="B22:B23"/>
    <mergeCell ref="C22:C23"/>
    <mergeCell ref="E22:E23"/>
    <mergeCell ref="F22:F23"/>
    <mergeCell ref="G22:G23"/>
    <mergeCell ref="H22:H23"/>
    <mergeCell ref="A20:A21"/>
    <mergeCell ref="H20:H21"/>
    <mergeCell ref="C16:C19"/>
    <mergeCell ref="E16:E19"/>
    <mergeCell ref="F16:F19"/>
    <mergeCell ref="G16:G17"/>
    <mergeCell ref="H16:H17"/>
    <mergeCell ref="G18:G19"/>
    <mergeCell ref="H18:H19"/>
    <mergeCell ref="A14:A15"/>
    <mergeCell ref="B14:B15"/>
    <mergeCell ref="C14:C15"/>
    <mergeCell ref="A156:A159"/>
    <mergeCell ref="H14:H15"/>
    <mergeCell ref="A219:A220"/>
    <mergeCell ref="B219:B220"/>
    <mergeCell ref="G105:G106"/>
    <mergeCell ref="A174:A175"/>
    <mergeCell ref="A131:A134"/>
    <mergeCell ref="A135:A136"/>
    <mergeCell ref="A137:A142"/>
    <mergeCell ref="A152:A153"/>
    <mergeCell ref="A154:A155"/>
    <mergeCell ref="A81:A82"/>
    <mergeCell ref="B34:B35"/>
    <mergeCell ref="A176:A177"/>
    <mergeCell ref="B176:B177"/>
    <mergeCell ref="C176:C177"/>
    <mergeCell ref="F176:F177"/>
    <mergeCell ref="A16:A19"/>
    <mergeCell ref="B16:B19"/>
    <mergeCell ref="F24:F25"/>
    <mergeCell ref="G24:G25"/>
    <mergeCell ref="B20:B21"/>
    <mergeCell ref="A125:A126"/>
    <mergeCell ref="A127:A128"/>
    <mergeCell ref="A129:A130"/>
    <mergeCell ref="C34:C35"/>
    <mergeCell ref="E34:E35"/>
    <mergeCell ref="F34:F35"/>
    <mergeCell ref="G34:G35"/>
    <mergeCell ref="H34:H35"/>
    <mergeCell ref="B77:B78"/>
    <mergeCell ref="B131:B134"/>
    <mergeCell ref="C131:C134"/>
    <mergeCell ref="E131:E134"/>
    <mergeCell ref="E143:E144"/>
    <mergeCell ref="F143:F144"/>
    <mergeCell ref="G143:G144"/>
    <mergeCell ref="C125:C126"/>
    <mergeCell ref="E125:E126"/>
    <mergeCell ref="F125:F126"/>
    <mergeCell ref="F71:F74"/>
    <mergeCell ref="G71:G72"/>
    <mergeCell ref="C105:C106"/>
    <mergeCell ref="E105:E106"/>
    <mergeCell ref="F105:F106"/>
    <mergeCell ref="H127:H128"/>
    <mergeCell ref="F135:F136"/>
    <mergeCell ref="G135:G136"/>
    <mergeCell ref="H135:H136"/>
    <mergeCell ref="H83:H84"/>
    <mergeCell ref="E85:E90"/>
    <mergeCell ref="F85:F90"/>
    <mergeCell ref="E137:E142"/>
    <mergeCell ref="B125:B126"/>
    <mergeCell ref="G174:G175"/>
    <mergeCell ref="H174:H175"/>
    <mergeCell ref="G249:G250"/>
    <mergeCell ref="H249:H250"/>
    <mergeCell ref="C247:C250"/>
    <mergeCell ref="B247:B250"/>
    <mergeCell ref="A247:A250"/>
    <mergeCell ref="A190:A191"/>
    <mergeCell ref="B190:B191"/>
    <mergeCell ref="C190:C191"/>
    <mergeCell ref="E190:E191"/>
    <mergeCell ref="A178:A179"/>
    <mergeCell ref="B178:B179"/>
    <mergeCell ref="G186:G187"/>
    <mergeCell ref="H186:H187"/>
    <mergeCell ref="A194:A195"/>
    <mergeCell ref="A230:A231"/>
    <mergeCell ref="A244:A245"/>
    <mergeCell ref="B188:B189"/>
    <mergeCell ref="G188:G189"/>
    <mergeCell ref="H188:H189"/>
    <mergeCell ref="H240:H241"/>
    <mergeCell ref="B226:B227"/>
    <mergeCell ref="A197:A200"/>
    <mergeCell ref="A228:A229"/>
    <mergeCell ref="A201:A202"/>
    <mergeCell ref="A203:A204"/>
    <mergeCell ref="A184:A185"/>
    <mergeCell ref="B184:B185"/>
    <mergeCell ref="C184:C185"/>
    <mergeCell ref="E184:E185"/>
    <mergeCell ref="C213:C214"/>
    <mergeCell ref="G422:G423"/>
    <mergeCell ref="H422:H423"/>
    <mergeCell ref="G176:G177"/>
    <mergeCell ref="H176:H177"/>
    <mergeCell ref="G129:G130"/>
    <mergeCell ref="G276:G277"/>
    <mergeCell ref="H276:H277"/>
    <mergeCell ref="C278:C279"/>
    <mergeCell ref="E278:E279"/>
    <mergeCell ref="F278:F279"/>
    <mergeCell ref="G278:G279"/>
    <mergeCell ref="H278:H279"/>
    <mergeCell ref="E272:E273"/>
    <mergeCell ref="F272:F273"/>
    <mergeCell ref="B293:B294"/>
    <mergeCell ref="C293:C294"/>
    <mergeCell ref="C371:C374"/>
    <mergeCell ref="A350:K350"/>
    <mergeCell ref="G353:G354"/>
    <mergeCell ref="B316:B317"/>
    <mergeCell ref="C316:C317"/>
    <mergeCell ref="E316:E317"/>
    <mergeCell ref="F316:F317"/>
    <mergeCell ref="G316:G317"/>
    <mergeCell ref="H316:H317"/>
    <mergeCell ref="A143:A144"/>
    <mergeCell ref="B143:B144"/>
    <mergeCell ref="C143:C144"/>
    <mergeCell ref="B174:B175"/>
    <mergeCell ref="C174:C175"/>
    <mergeCell ref="E174:E175"/>
    <mergeCell ref="F174:F175"/>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ВО</vt:lpstr>
      <vt:lpstr>ВО!Область_печати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Владимир Олегиевич Окромелидзе</cp:lastModifiedBy>
  <cp:lastPrinted>2017-01-20T06:33:16Z</cp:lastPrinted>
  <dcterms:created xsi:type="dcterms:W3CDTF">2015-06-24T08:29:00Z</dcterms:created>
  <dcterms:modified xsi:type="dcterms:W3CDTF">2017-05-25T11:42:39Z</dcterms:modified>
</cp:coreProperties>
</file>